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https://futureemotion.sharepoint.com/sites/GrupoOramentos/Shared Documents/General/066.BNDES MG - CC_256.01/02.PRODUTO/REV_02/LOTE 3/LOTE 3_SEM CONTORNO/02. CRONOGRAMA FÍSICO/"/>
    </mc:Choice>
  </mc:AlternateContent>
  <xr:revisionPtr revIDLastSave="1682" documentId="13_ncr:1_{270A091F-53A7-4780-96F4-CFCBA7981B3B}" xr6:coauthVersionLast="47" xr6:coauthVersionMax="47" xr10:uidLastSave="{F56E1D8A-C3FA-46CD-9896-C219B6D345FE}"/>
  <bookViews>
    <workbookView xWindow="-120" yWindow="-120" windowWidth="20730" windowHeight="11160" tabRatio="699" firstSheet="1" activeTab="1" xr2:uid="{B94ADECB-C477-45A8-B2C7-6F32E47B87EE}"/>
  </bookViews>
  <sheets>
    <sheet name="Resumo Custos" sheetId="36" state="hidden" r:id="rId1"/>
    <sheet name="Cron. Físico" sheetId="40" r:id="rId2"/>
    <sheet name="APOIO" sheetId="39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____________OUT98" hidden="1">{#N/A,#N/A,TRUE,"Serviços"}</definedName>
    <definedName name="____________a999" localSheetId="1" hidden="1">{#N/A,#N/A,FALSE,"ANEXO3 99 ERA";#N/A,#N/A,FALSE,"ANEXO3 99 UBÁ2";#N/A,#N/A,FALSE,"ANEXO3 99 DTU";#N/A,#N/A,FALSE,"ANEXO3 99 RDR";#N/A,#N/A,FALSE,"ANEXO3 99 UBÁ4";#N/A,#N/A,FALSE,"ANEXO3 99 UBÁ6"}</definedName>
    <definedName name="____________a999" hidden="1">{#N/A,#N/A,FALSE,"ANEXO3 99 ERA";#N/A,#N/A,FALSE,"ANEXO3 99 UBÁ2";#N/A,#N/A,FALSE,"ANEXO3 99 DTU";#N/A,#N/A,FALSE,"ANEXO3 99 RDR";#N/A,#N/A,FALSE,"ANEXO3 99 UBÁ4";#N/A,#N/A,FALSE,"ANEXO3 99 UBÁ6"}</definedName>
    <definedName name="____________OUT98" hidden="1">{#N/A,#N/A,TRUE,"Serviços"}</definedName>
    <definedName name="____________OUT988" hidden="1">{#N/A,#N/A,TRUE,"Serviços"}</definedName>
    <definedName name="___________a999" localSheetId="1" hidden="1">{#N/A,#N/A,FALSE,"ANEXO3 99 ERA";#N/A,#N/A,FALSE,"ANEXO3 99 UBÁ2";#N/A,#N/A,FALSE,"ANEXO3 99 DTU";#N/A,#N/A,FALSE,"ANEXO3 99 RDR";#N/A,#N/A,FALSE,"ANEXO3 99 UBÁ4";#N/A,#N/A,FALSE,"ANEXO3 99 UBÁ6"}</definedName>
    <definedName name="___________a999" hidden="1">{#N/A,#N/A,FALSE,"ANEXO3 99 ERA";#N/A,#N/A,FALSE,"ANEXO3 99 UBÁ2";#N/A,#N/A,FALSE,"ANEXO3 99 DTU";#N/A,#N/A,FALSE,"ANEXO3 99 RDR";#N/A,#N/A,FALSE,"ANEXO3 99 UBÁ4";#N/A,#N/A,FALSE,"ANEXO3 99 UBÁ6"}</definedName>
    <definedName name="___________OUT98" hidden="1">{#N/A,#N/A,TRUE,"Serviços"}</definedName>
    <definedName name="___________OUT988" hidden="1">{#N/A,#N/A,TRUE,"Serviços"}</definedName>
    <definedName name="___________OUT9888" hidden="1">{#N/A,#N/A,TRUE,"Serviços"}</definedName>
    <definedName name="__________a999" localSheetId="1" hidden="1">{#N/A,#N/A,FALSE,"ANEXO3 99 ERA";#N/A,#N/A,FALSE,"ANEXO3 99 UBÁ2";#N/A,#N/A,FALSE,"ANEXO3 99 DTU";#N/A,#N/A,FALSE,"ANEXO3 99 RDR";#N/A,#N/A,FALSE,"ANEXO3 99 UBÁ4";#N/A,#N/A,FALSE,"ANEXO3 99 UBÁ6"}</definedName>
    <definedName name="__________a999" hidden="1">{#N/A,#N/A,FALSE,"ANEXO3 99 ERA";#N/A,#N/A,FALSE,"ANEXO3 99 UBÁ2";#N/A,#N/A,FALSE,"ANEXO3 99 DTU";#N/A,#N/A,FALSE,"ANEXO3 99 RDR";#N/A,#N/A,FALSE,"ANEXO3 99 UBÁ4";#N/A,#N/A,FALSE,"ANEXO3 99 UBÁ6"}</definedName>
    <definedName name="__________OUT98" hidden="1">{#N/A,#N/A,TRUE,"Serviços"}</definedName>
    <definedName name="_________OUT98" hidden="1">{#N/A,#N/A,TRUE,"Serviços"}</definedName>
    <definedName name="_________OUTT98" hidden="1">{#N/A,#N/A,TRUE,"Serviços"}</definedName>
    <definedName name="_________OUTT988" hidden="1">{#N/A,#N/A,TRUE,"Serviços"}</definedName>
    <definedName name="________a999" localSheetId="1" hidden="1">{#N/A,#N/A,FALSE,"ANEXO3 99 ERA";#N/A,#N/A,FALSE,"ANEXO3 99 UBÁ2";#N/A,#N/A,FALSE,"ANEXO3 99 DTU";#N/A,#N/A,FALSE,"ANEXO3 99 RDR";#N/A,#N/A,FALSE,"ANEXO3 99 UBÁ4";#N/A,#N/A,FALSE,"ANEXO3 99 UBÁ6"}</definedName>
    <definedName name="________a999" hidden="1">{#N/A,#N/A,FALSE,"ANEXO3 99 ERA";#N/A,#N/A,FALSE,"ANEXO3 99 UBÁ2";#N/A,#N/A,FALSE,"ANEXO3 99 DTU";#N/A,#N/A,FALSE,"ANEXO3 99 RDR";#N/A,#N/A,FALSE,"ANEXO3 99 UBÁ4";#N/A,#N/A,FALSE,"ANEXO3 99 UBÁ6"}</definedName>
    <definedName name="________OUT98" hidden="1">{#N/A,#N/A,TRUE,"Serviços"}</definedName>
    <definedName name="________OUTTT98" hidden="1">{#N/A,#N/A,TRUE,"Serviços"}</definedName>
    <definedName name="_______a999" localSheetId="1" hidden="1">{#N/A,#N/A,FALSE,"ANEXO3 99 ERA";#N/A,#N/A,FALSE,"ANEXO3 99 UBÁ2";#N/A,#N/A,FALSE,"ANEXO3 99 DTU";#N/A,#N/A,FALSE,"ANEXO3 99 RDR";#N/A,#N/A,FALSE,"ANEXO3 99 UBÁ4";#N/A,#N/A,FALSE,"ANEXO3 99 UBÁ6"}</definedName>
    <definedName name="_______a999" hidden="1">{#N/A,#N/A,FALSE,"ANEXO3 99 ERA";#N/A,#N/A,FALSE,"ANEXO3 99 UBÁ2";#N/A,#N/A,FALSE,"ANEXO3 99 DTU";#N/A,#N/A,FALSE,"ANEXO3 99 RDR";#N/A,#N/A,FALSE,"ANEXO3 99 UBÁ4";#N/A,#N/A,FALSE,"ANEXO3 99 UBÁ6"}</definedName>
    <definedName name="_______OUT98" hidden="1">{#N/A,#N/A,TRUE,"Serviços"}</definedName>
    <definedName name="_______OUT9888" hidden="1">{#N/A,#N/A,TRUE,"Serviços"}</definedName>
    <definedName name="______a999" localSheetId="1" hidden="1">{#N/A,#N/A,FALSE,"ANEXO3 99 ERA";#N/A,#N/A,FALSE,"ANEXO3 99 UBÁ2";#N/A,#N/A,FALSE,"ANEXO3 99 DTU";#N/A,#N/A,FALSE,"ANEXO3 99 RDR";#N/A,#N/A,FALSE,"ANEXO3 99 UBÁ4";#N/A,#N/A,FALSE,"ANEXO3 99 UBÁ6"}</definedName>
    <definedName name="______a999" hidden="1">{#N/A,#N/A,FALSE,"ANEXO3 99 ERA";#N/A,#N/A,FALSE,"ANEXO3 99 UBÁ2";#N/A,#N/A,FALSE,"ANEXO3 99 DTU";#N/A,#N/A,FALSE,"ANEXO3 99 RDR";#N/A,#N/A,FALSE,"ANEXO3 99 UBÁ4";#N/A,#N/A,FALSE,"ANEXO3 99 UBÁ6"}</definedName>
    <definedName name="______OUT98" hidden="1">{#N/A,#N/A,TRUE,"Serviços"}</definedName>
    <definedName name="______OUTT98888" hidden="1">{#N/A,#N/A,TRUE,"Serviços"}</definedName>
    <definedName name="_____a999" localSheetId="1" hidden="1">{#N/A,#N/A,FALSE,"ANEXO3 99 ERA";#N/A,#N/A,FALSE,"ANEXO3 99 UBÁ2";#N/A,#N/A,FALSE,"ANEXO3 99 DTU";#N/A,#N/A,FALSE,"ANEXO3 99 RDR";#N/A,#N/A,FALSE,"ANEXO3 99 UBÁ4";#N/A,#N/A,FALSE,"ANEXO3 99 UBÁ6"}</definedName>
    <definedName name="_____a999" hidden="1">{#N/A,#N/A,FALSE,"ANEXO3 99 ERA";#N/A,#N/A,FALSE,"ANEXO3 99 UBÁ2";#N/A,#N/A,FALSE,"ANEXO3 99 DTU";#N/A,#N/A,FALSE,"ANEXO3 99 RDR";#N/A,#N/A,FALSE,"ANEXO3 99 UBÁ4";#N/A,#N/A,FALSE,"ANEXO3 99 UBÁ6"}</definedName>
    <definedName name="_____OUT98" hidden="1">{#N/A,#N/A,TRUE,"Serviços"}</definedName>
    <definedName name="_____OUTTT988" hidden="1">{#N/A,#N/A,TRUE,"Serviços"}</definedName>
    <definedName name="____a999" localSheetId="1" hidden="1">{#N/A,#N/A,FALSE,"ANEXO3 99 ERA";#N/A,#N/A,FALSE,"ANEXO3 99 UBÁ2";#N/A,#N/A,FALSE,"ANEXO3 99 DTU";#N/A,#N/A,FALSE,"ANEXO3 99 RDR";#N/A,#N/A,FALSE,"ANEXO3 99 UBÁ4";#N/A,#N/A,FALSE,"ANEXO3 99 UBÁ6"}</definedName>
    <definedName name="____a999" hidden="1">{#N/A,#N/A,FALSE,"ANEXO3 99 ERA";#N/A,#N/A,FALSE,"ANEXO3 99 UBÁ2";#N/A,#N/A,FALSE,"ANEXO3 99 DTU";#N/A,#N/A,FALSE,"ANEXO3 99 RDR";#N/A,#N/A,FALSE,"ANEXO3 99 UBÁ4";#N/A,#N/A,FALSE,"ANEXO3 99 UBÁ6"}</definedName>
    <definedName name="____adm1" localSheetId="1" hidden="1">{"'Índice'!$A$1:$K$49"}</definedName>
    <definedName name="____adm1" hidden="1">{"'Índice'!$A$1:$K$49"}</definedName>
    <definedName name="____adm2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OUT98" hidden="1">{#N/A,#N/A,TRUE,"Serviços"}</definedName>
    <definedName name="____OUTTT98" hidden="1">{#N/A,#N/A,TRUE,"Serviços"}</definedName>
    <definedName name="___a999" localSheetId="1" hidden="1">{#N/A,#N/A,FALSE,"ANEXO3 99 ERA";#N/A,#N/A,FALSE,"ANEXO3 99 UBÁ2";#N/A,#N/A,FALSE,"ANEXO3 99 DTU";#N/A,#N/A,FALSE,"ANEXO3 99 RDR";#N/A,#N/A,FALSE,"ANEXO3 99 UBÁ4";#N/A,#N/A,FALSE,"ANEXO3 99 UBÁ6"}</definedName>
    <definedName name="___a999" hidden="1">{#N/A,#N/A,FALSE,"ANEXO3 99 ERA";#N/A,#N/A,FALSE,"ANEXO3 99 UBÁ2";#N/A,#N/A,FALSE,"ANEXO3 99 DTU";#N/A,#N/A,FALSE,"ANEXO3 99 RDR";#N/A,#N/A,FALSE,"ANEXO3 99 UBÁ4";#N/A,#N/A,FALSE,"ANEXO3 99 UBÁ6"}</definedName>
    <definedName name="___adm1" localSheetId="1" hidden="1">{"'Índice'!$A$1:$K$49"}</definedName>
    <definedName name="___adm1" hidden="1">{"'Índice'!$A$1:$K$49"}</definedName>
    <definedName name="___adm2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DFG4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JU7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4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6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8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OUT98" hidden="1">{#N/A,#N/A,TRUE,"Serviços"}</definedName>
    <definedName name="__1__123Graph_BGrßfico_10C" hidden="1">#REF!</definedName>
    <definedName name="__123Graph_A" hidden="1">[1]aux!$I$28:$M$28</definedName>
    <definedName name="__123Graph_AGraph1" hidden="1">[1]aux!$I$6:$M$6</definedName>
    <definedName name="__123Graph_AGraph10" hidden="1">[1]aux!$I$24:$M$24</definedName>
    <definedName name="__123Graph_AGraph11" hidden="1">[1]aux!$I$26:$M$26</definedName>
    <definedName name="__123Graph_AGraph12" hidden="1">[1]aux!$I$28:$M$28</definedName>
    <definedName name="__123Graph_AGraph2" hidden="1">[1]aux!$I$8:$M$8</definedName>
    <definedName name="__123Graph_AGraph3" hidden="1">[1]aux!$I$10:$M$10</definedName>
    <definedName name="__123Graph_AGraph4" hidden="1">[1]aux!$I$12:$M$12</definedName>
    <definedName name="__123Graph_AGraph5" hidden="1">[1]aux!$I$14:$M$14</definedName>
    <definedName name="__123Graph_AGraph6" hidden="1">[1]aux!$I$16:$M$16</definedName>
    <definedName name="__123Graph_AGraph7" hidden="1">[1]aux!$I$18:$M$18</definedName>
    <definedName name="__123Graph_AGraph8" hidden="1">[1]aux!$I$20:$M$20</definedName>
    <definedName name="__123Graph_AGraph9" hidden="1">[1]aux!$I$22:$M$22</definedName>
    <definedName name="__123Graph_ASIDECO" hidden="1">#REF!</definedName>
    <definedName name="__123Graph_B" hidden="1">[1]aux!$B$28:$F$28</definedName>
    <definedName name="__123Graph_BGraph1" hidden="1">[1]aux!$B$6:$F$6</definedName>
    <definedName name="__123Graph_BGraph10" hidden="1">[1]aux!$B$24:$F$24</definedName>
    <definedName name="__123Graph_BGraph11" hidden="1">[1]aux!$B$26:$F$26</definedName>
    <definedName name="__123Graph_BGraph12" hidden="1">[1]aux!$B$28:$F$28</definedName>
    <definedName name="__123Graph_BGraph2" hidden="1">[1]aux!$B$8:$F$8</definedName>
    <definedName name="__123Graph_BGraph3" hidden="1">[1]aux!$B$10:$F$10</definedName>
    <definedName name="__123Graph_BGraph4" hidden="1">[1]aux!$B$12:$F$12</definedName>
    <definedName name="__123Graph_BGraph5" hidden="1">[1]aux!$B$14:$F$14</definedName>
    <definedName name="__123Graph_BGraph6" hidden="1">[1]aux!$B$16:$F$16</definedName>
    <definedName name="__123Graph_BGraph7" hidden="1">[1]aux!$B$18:$F$18</definedName>
    <definedName name="__123Graph_BGraph8" hidden="1">[1]aux!$B$20:$F$20</definedName>
    <definedName name="__123Graph_BGraph9" hidden="1">[1]aux!$B$22:$F$22</definedName>
    <definedName name="__123Graph_BSIDECO" hidden="1">#REF!</definedName>
    <definedName name="__123Graph_C" hidden="1">[2]A!$B$6:$E$6</definedName>
    <definedName name="__123Graph_CGraph7" hidden="1">[2]A!$B$6:$E$6</definedName>
    <definedName name="__123Graph_CGraph8" hidden="1">[2]A!$B$6:$E$6</definedName>
    <definedName name="__123Graph_CSIDECO" hidden="1">#REF!</definedName>
    <definedName name="__123Graph_D" hidden="1">[2]A!$B$7:$E$7</definedName>
    <definedName name="__123Graph_DGraph7" hidden="1">[2]A!$B$7:$E$7</definedName>
    <definedName name="__123Graph_DGraph8" hidden="1">[2]A!$B$7:$E$7</definedName>
    <definedName name="__123Graph_E" hidden="1">[2]A!$B$8:$E$8</definedName>
    <definedName name="__123Graph_EGraph7" hidden="1">[2]A!$B$8:$E$8</definedName>
    <definedName name="__123Graph_EGraph8" hidden="1">[2]A!$B$8:$E$8</definedName>
    <definedName name="__123Graph_X" hidden="1">[1]aux!$B$29:$F$29</definedName>
    <definedName name="__123Graph_XGraph1" hidden="1">[1]aux!$B$7:$F$7</definedName>
    <definedName name="__123Graph_XGraph10" hidden="1">[1]aux!$B$25:$F$25</definedName>
    <definedName name="__123Graph_XGraph11" hidden="1">[1]aux!$B$27:$F$27</definedName>
    <definedName name="__123Graph_XGraph12" hidden="1">[1]aux!$B$29:$F$29</definedName>
    <definedName name="__123Graph_XGraph2" hidden="1">[1]aux!$B$9:$F$9</definedName>
    <definedName name="__123Graph_XGraph3" hidden="1">[1]aux!$B$11:$F$11</definedName>
    <definedName name="__123Graph_XGraph4" hidden="1">[1]aux!$B$13:$F$13</definedName>
    <definedName name="__123Graph_XGraph5" hidden="1">[1]aux!$B$15:$F$15</definedName>
    <definedName name="__123Graph_XGraph6" hidden="1">[1]aux!$B$17:$F$17</definedName>
    <definedName name="__123Graph_XGraph7" hidden="1">[1]aux!$B$19:$F$19</definedName>
    <definedName name="__123Graph_XGraph8" hidden="1">[1]aux!$B$21:$F$21</definedName>
    <definedName name="__123Graph_XGraph9" hidden="1">[1]aux!$B$23:$F$23</definedName>
    <definedName name="__123Graph_XSIDECO" hidden="1">#REF!</definedName>
    <definedName name="__adm1" localSheetId="1" hidden="1">{"'Índice'!$A$1:$K$49"}</definedName>
    <definedName name="__adm1" hidden="1">{"'Índice'!$A$1:$K$49"}</definedName>
    <definedName name="__adm2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DFG4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IntlFixup" hidden="1">TRUE</definedName>
    <definedName name="__IntlFixupTable" hidden="1">#REF!</definedName>
    <definedName name="__JAN02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JU7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4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6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4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8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OUT98" hidden="1">{#N/A,#N/A,TRUE,"Serviços"}</definedName>
    <definedName name="__OUT988888" hidden="1">{#N/A,#N/A,TRUE,"Serviços"}</definedName>
    <definedName name="__x1" localSheetId="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050BMG9020E">#REF!</definedName>
    <definedName name="_1__123Graph_BGrßfico_10C" hidden="1">#REF!</definedName>
    <definedName name="_10__123Graph_BCHART_2" hidden="1">[3]Premissas!#REF!</definedName>
    <definedName name="_146BMG0070">#REF!</definedName>
    <definedName name="_15__123Graph_CCHART_2" hidden="1">[3]Premissas!#REF!</definedName>
    <definedName name="_187EMG0240">#REF!</definedName>
    <definedName name="_187EMG0260">#REF!</definedName>
    <definedName name="_187EMG0280">#REF!</definedName>
    <definedName name="_187EMG0300">#REF!</definedName>
    <definedName name="_187EMG0320">#REF!</definedName>
    <definedName name="_187EMG0340">#REF!</definedName>
    <definedName name="_190EMG0340">#REF!</definedName>
    <definedName name="_190EMG0360">#REF!</definedName>
    <definedName name="_190EMG0370">#REF!</definedName>
    <definedName name="_190EMG0375">#REF!</definedName>
    <definedName name="_190EMG0420">#REF!</definedName>
    <definedName name="_190EMG0440">#REF!</definedName>
    <definedName name="_20__123Graph_DCHART_2" hidden="1">[3]Premissas!#REF!</definedName>
    <definedName name="_364BMG0250">#REF!</definedName>
    <definedName name="_364BMG0270">#REF!</definedName>
    <definedName name="_365BMG0230">#REF!</definedName>
    <definedName name="_365BMG0240">#REF!</definedName>
    <definedName name="_365BMG0243">#REF!</definedName>
    <definedName name="_365BMG0250">#REF!</definedName>
    <definedName name="_365BMG0255">#REF!</definedName>
    <definedName name="_427EMG0200E">#REF!</definedName>
    <definedName name="_427EMG0205_02">#REF!</definedName>
    <definedName name="_427EMG0205D_01">#REF!</definedName>
    <definedName name="_427EMG0220">#REF!</definedName>
    <definedName name="_427EMG0240">#REF!</definedName>
    <definedName name="_427EMG0260">#REF!</definedName>
    <definedName name="_427EMG0280">#REF!</definedName>
    <definedName name="_427EMG0300">#REF!</definedName>
    <definedName name="_452BMG0230">#REF!</definedName>
    <definedName name="_452BMG0235">#REF!</definedName>
    <definedName name="_452BMG0237">#REF!</definedName>
    <definedName name="_452BMG0240">#REF!</definedName>
    <definedName name="_452BMG0250">#REF!</definedName>
    <definedName name="_452CMG0210">#REF!</definedName>
    <definedName name="_452CMG0220">#REF!</definedName>
    <definedName name="_452CMG0225">#REF!</definedName>
    <definedName name="_462CMG0010_01">#REF!</definedName>
    <definedName name="_462CMG0010_02">#REF!</definedName>
    <definedName name="_462CMG0010_03">#REF!</definedName>
    <definedName name="_462CMG0010_04">#REF!</definedName>
    <definedName name="_462CMG0010_05">#REF!</definedName>
    <definedName name="_462CMG0010_06">#REF!</definedName>
    <definedName name="_462CMG0011_01">#REF!</definedName>
    <definedName name="_462CMG0011_02">#REF!</definedName>
    <definedName name="_462CMG0030_01">#REF!</definedName>
    <definedName name="_462CMG0030_02">#REF!</definedName>
    <definedName name="_462CMG0030_03">#REF!</definedName>
    <definedName name="_5__123Graph_ACHART_2" hidden="1">[3]Premissas!#REF!</definedName>
    <definedName name="_782LMG0005">#REF!</definedName>
    <definedName name="_782LMG0010">#REF!</definedName>
    <definedName name="_798LMG0020">#REF!</definedName>
    <definedName name="_812LMG0020">#REF!</definedName>
    <definedName name="_a999" localSheetId="1" hidden="1">{#N/A,#N/A,FALSE,"ANEXO3 99 ERA";#N/A,#N/A,FALSE,"ANEXO3 99 UBÁ2";#N/A,#N/A,FALSE,"ANEXO3 99 DTU";#N/A,#N/A,FALSE,"ANEXO3 99 RDR";#N/A,#N/A,FALSE,"ANEXO3 99 UBÁ4";#N/A,#N/A,FALSE,"ANEXO3 99 UBÁ6"}</definedName>
    <definedName name="_a999" hidden="1">{#N/A,#N/A,FALSE,"ANEXO3 99 ERA";#N/A,#N/A,FALSE,"ANEXO3 99 UBÁ2";#N/A,#N/A,FALSE,"ANEXO3 99 DTU";#N/A,#N/A,FALSE,"ANEXO3 99 RDR";#N/A,#N/A,FALSE,"ANEXO3 99 UBÁ4";#N/A,#N/A,FALSE,"ANEXO3 99 UBÁ6"}</definedName>
    <definedName name="_adm1" localSheetId="1" hidden="1">{"'Índice'!$A$1:$K$49"}</definedName>
    <definedName name="_adm1" hidden="1">{"'Índice'!$A$1:$K$49"}</definedName>
    <definedName name="_adm2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cc1" localSheetId="1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_cc1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_DFG4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Fill" hidden="1">#REF!</definedName>
    <definedName name="_fill1" hidden="1">#REF!</definedName>
    <definedName name="_Filll" hidden="1">[4]Elétrica!#REF!</definedName>
    <definedName name="_xlnm._FilterDatabase" localSheetId="2" hidden="1">APOIO!#REF!</definedName>
    <definedName name="_xlnm._FilterDatabase" localSheetId="1" hidden="1">'Cron. Físico'!$A$8:$AK$1652</definedName>
    <definedName name="_xlnm._FilterDatabase" localSheetId="0" hidden="1">'Resumo Custos'!$B$8:$L$64</definedName>
    <definedName name="_xlnm._FilterDatabase" hidden="1">#REF!</definedName>
    <definedName name="_h" hidden="1">#REF!</definedName>
    <definedName name="_JAN02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JU7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ay1" hidden="1">#REF!</definedName>
    <definedName name="_Key1" hidden="1">'[5]#REF'!$C$12</definedName>
    <definedName name="_Key2" hidden="1">'[5]#REF'!$C$26</definedName>
    <definedName name="_kj14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6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4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8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MatMult_A" hidden="1">'[6]Painel de Controle'!#REF!</definedName>
    <definedName name="_Order1" hidden="1">255</definedName>
    <definedName name="_Order2" hidden="1">255</definedName>
    <definedName name="_OUT98" hidden="1">{#N/A,#N/A,TRUE,"Serviços"}</definedName>
    <definedName name="_OUTTTT9888" hidden="1">{#N/A,#N/A,TRUE,"Serviços"}</definedName>
    <definedName name="_Regression_Int" hidden="1">1</definedName>
    <definedName name="_Sort" hidden="1">'[5]#REF'!$C$176:$C$194</definedName>
    <definedName name="_Table1_In1" localSheetId="1" hidden="1">#REF!</definedName>
    <definedName name="_Table1_In1" hidden="1">#REF!</definedName>
    <definedName name="_Table1_Out" localSheetId="1" hidden="1">#REF!</definedName>
    <definedName name="_Table1_Out" hidden="1">#REF!</definedName>
    <definedName name="_Table2_Out" localSheetId="1" hidden="1">#REF!</definedName>
    <definedName name="_Table2_Out" hidden="1">#REF!</definedName>
    <definedName name="_x1" localSheetId="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A" hidden="1">#REF!</definedName>
    <definedName name="a000" localSheetId="1" hidden="1">{#N/A,#N/A,FALSE,"ANEXO3 99 ERA";#N/A,#N/A,FALSE,"ANEXO3 99 UBÁ2";#N/A,#N/A,FALSE,"ANEXO3 99 DTU";#N/A,#N/A,FALSE,"ANEXO3 99 RDR";#N/A,#N/A,FALSE,"ANEXO3 99 UBÁ4";#N/A,#N/A,FALSE,"ANEXO3 99 UBÁ6"}</definedName>
    <definedName name="a000" hidden="1">{#N/A,#N/A,FALSE,"ANEXO3 99 ERA";#N/A,#N/A,FALSE,"ANEXO3 99 UBÁ2";#N/A,#N/A,FALSE,"ANEXO3 99 DTU";#N/A,#N/A,FALSE,"ANEXO3 99 RDR";#N/A,#N/A,FALSE,"ANEXO3 99 UBÁ4";#N/A,#N/A,FALSE,"ANEXO3 99 UBÁ6"}</definedName>
    <definedName name="AA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A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A_DOCTOPS" hidden="1">"AAA_SET"</definedName>
    <definedName name="AAA_duser" hidden="1">"OFF"</definedName>
    <definedName name="aaaaaa" hidden="1">#REF!</definedName>
    <definedName name="aaaaaaaaa" hidden="1">#REF!</definedName>
    <definedName name="aaaaaaaaaa" hidden="1">#REF!</definedName>
    <definedName name="aaaaaaaaaaa" hidden="1">#REF!</definedName>
    <definedName name="aaaaaaaaaaaa" hidden="1">[3]Premissas!#REF!</definedName>
    <definedName name="aaaaaaaaaaaaa" hidden="1">[3]Premissas!#REF!</definedName>
    <definedName name="aaaaaaaaaaaaaaa" hidden="1">#REF!</definedName>
    <definedName name="aaaaaaaaaaaaaaaaa" hidden="1">[3]Premissas!#REF!</definedName>
    <definedName name="aaaaaaaaaaaaaaaaaaa" hidden="1">[3]Premissas!#REF!</definedName>
    <definedName name="aaaaaaaaaaaaaaaaaaaaaaa" hidden="1">#REF!</definedName>
    <definedName name="aaaaaaaaaaaaaaaaaaaaaaaaaa" hidden="1">#REF!</definedName>
    <definedName name="AAB_Addin5" hidden="1">"AAB_Description for addin 5,Description for addin 5,Description for addin 5,Description for addin 5,Description for addin 5,Description for addin 5"</definedName>
    <definedName name="ABC" hidden="1">#REF!</definedName>
    <definedName name="AccessDatabase" hidden="1">"C:\Documents and Settings\JPMELLO\Meus documentos\ARQUIVOS 2004\MONITORAMENTO OAC\Monitoramento de OAC.mdb"</definedName>
    <definedName name="aeaw" localSheetId="1" hidden="1">{#VALUE!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}</definedName>
    <definedName name="aeaw" hidden="1">{#VALUE!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}</definedName>
    <definedName name="ago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s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LB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LB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MG900.2">#REF!</definedName>
    <definedName name="AMG900.2f">#REF!</definedName>
    <definedName name="AMG900.2i">#REF!</definedName>
    <definedName name="AMG900.4">#REF!</definedName>
    <definedName name="AMG900.4f">#REF!</definedName>
    <definedName name="AMG900.4i">#REF!</definedName>
    <definedName name="AMG9001.4">#REF!</definedName>
    <definedName name="AMG9001.4f">#REF!</definedName>
    <definedName name="AMG9001.4i">#REF!</definedName>
    <definedName name="AMG9002.4">#REF!</definedName>
    <definedName name="AMG9002.4f">#REF!</definedName>
    <definedName name="AMG9002.4i">#REF!</definedName>
    <definedName name="amortizaciones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amortizac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anscount" hidden="1">2</definedName>
    <definedName name="aq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rlindo" localSheetId="1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Arlindo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ARS" hidden="1">#REF!</definedName>
    <definedName name="AS" hidden="1">#REF!</definedName>
    <definedName name="AS2DocOpenMode" hidden="1">"AS2DocumentEdit"</definedName>
    <definedName name="AS2ReportLS" hidden="1">1</definedName>
    <definedName name="AS2SyncStepLS" hidden="1">0</definedName>
    <definedName name="AS2TickmarkLS" hidden="1">#REF!</definedName>
    <definedName name="AS2VersionLS" hidden="1">300</definedName>
    <definedName name="asdfa" hidden="1">#REF!</definedName>
    <definedName name="ASDFASFA" localSheetId="1" hidden="1">{#N/A,#N/A,TRUE,"Resumo de Preços"}</definedName>
    <definedName name="ASDFASFA" hidden="1">{#N/A,#N/A,TRUE,"Resumo de Preços"}</definedName>
    <definedName name="ASFD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1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2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sumptios2" localSheetId="1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Assumptios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azerty4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azerty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b" localSheetId="1" hidden="1">{"'Índice'!$A$1:$K$49"}</definedName>
    <definedName name="b" hidden="1">{"'Índice'!$A$1:$K$49"}</definedName>
    <definedName name="balance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balance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balancete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balancete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xlnm.Database">'[7]Cobertura Vegetal'!#REF!</definedName>
    <definedName name="bb" localSheetId="1" hidden="1">{#N/A,#N/A,FALSE,"ANEXO3 99 ERA";#N/A,#N/A,FALSE,"ANEXO3 99 UBÁ2";#N/A,#N/A,FALSE,"ANEXO3 99 DTU";#N/A,#N/A,FALSE,"ANEXO3 99 RDR";#N/A,#N/A,FALSE,"ANEXO3 99 UBÁ4";#N/A,#N/A,FALSE,"ANEXO3 99 UBÁ6"}</definedName>
    <definedName name="bb" hidden="1">{#N/A,#N/A,FALSE,"ANEXO3 99 ERA";#N/A,#N/A,FALSE,"ANEXO3 99 UBÁ2";#N/A,#N/A,FALSE,"ANEXO3 99 DTU";#N/A,#N/A,FALSE,"ANEXO3 99 RDR";#N/A,#N/A,FALSE,"ANEXO3 99 UBÁ4";#N/A,#N/A,FALSE,"ANEXO3 99 UBÁ6"}</definedName>
    <definedName name="BDI_LIST">#REF!</definedName>
    <definedName name="BENEFÍCIOS">#REF!</definedName>
    <definedName name="BG_Del" hidden="1">15</definedName>
    <definedName name="BG_Ins" hidden="1">4</definedName>
    <definedName name="BG_Mod" hidden="1">6</definedName>
    <definedName name="BLANK" localSheetId="1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2" localSheetId="1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oco2" hidden="1">#REF!</definedName>
    <definedName name="BLPH1" hidden="1">[8]market!$E$7</definedName>
    <definedName name="BLPH10" hidden="1">[8]market!$O$12</definedName>
    <definedName name="BLPH11" hidden="1">[8]market!$Y$12</definedName>
    <definedName name="BLPH12" hidden="1">[8]market!$T$12</definedName>
    <definedName name="BLPH13" hidden="1">[8]market!$AD$12</definedName>
    <definedName name="BLPH14" hidden="1">[8]market!$AI$12</definedName>
    <definedName name="BLPH15" localSheetId="1" hidden="1">#REF!</definedName>
    <definedName name="BLPH15" hidden="1">#REF!</definedName>
    <definedName name="BLPH2" hidden="1">[8]market!$I$7</definedName>
    <definedName name="BLPH3" hidden="1">[8]market!$M$7</definedName>
    <definedName name="BLPH4" hidden="1">[8]market!$Q$7</definedName>
    <definedName name="BLPH5" hidden="1">[8]market!$Z$7</definedName>
    <definedName name="BLPH6" hidden="1">[8]market!$T$7</definedName>
    <definedName name="BLPH7" hidden="1">[8]market!$AC$7</definedName>
    <definedName name="BLPH8" hidden="1">[8]market!$E$12</definedName>
    <definedName name="BLPH9" hidden="1">[8]market!$J$12</definedName>
    <definedName name="BR050.1">#REF!</definedName>
    <definedName name="BR050.1f">#REF!</definedName>
    <definedName name="BR050.1i">#REF!</definedName>
    <definedName name="BR146.1">#REF!</definedName>
    <definedName name="BR146.1f">#REF!</definedName>
    <definedName name="BR146.1i">#REF!</definedName>
    <definedName name="BR146.3">#REF!</definedName>
    <definedName name="BR146.3f">#REF!</definedName>
    <definedName name="BR146.3i">#REF!</definedName>
    <definedName name="BR265.3">#REF!</definedName>
    <definedName name="BR265.3f">#REF!</definedName>
    <definedName name="BR265.3i">#REF!</definedName>
    <definedName name="BR265.4">#REF!</definedName>
    <definedName name="BR265.4f">#REF!</definedName>
    <definedName name="BR265.4i">#REF!</definedName>
    <definedName name="BR364.1">#REF!</definedName>
    <definedName name="BR364.1f">#REF!</definedName>
    <definedName name="BR364.1i">#REF!</definedName>
    <definedName name="BR365.1">#REF!</definedName>
    <definedName name="BR365.1f">#REF!</definedName>
    <definedName name="BR365.1i">#REF!</definedName>
    <definedName name="BR383.2">#REF!</definedName>
    <definedName name="BR383.2f">#REF!</definedName>
    <definedName name="BR383.2i">#REF!</definedName>
    <definedName name="BR459.2">#REF!</definedName>
    <definedName name="BR459.2f">#REF!</definedName>
    <definedName name="BR459.2i">#REF!</definedName>
    <definedName name="BR494.4">#REF!</definedName>
    <definedName name="BR494.4f">#REF!</definedName>
    <definedName name="BR494.4i">#REF!</definedName>
    <definedName name="BROWN" localSheetId="1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ROW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CadIns" hidden="1">#REF!</definedName>
    <definedName name="CadSrv" hidden="1">#REF!</definedName>
    <definedName name="CAPA" hidden="1">{#N/A,#N/A,TRUE,"Serviços"}</definedName>
    <definedName name="capa1" hidden="1">{#N/A,#N/A,TRUE,"Serviços"}</definedName>
    <definedName name="capa11" hidden="1">{#N/A,#N/A,TRUE,"Serviços"}</definedName>
    <definedName name="capa2" hidden="1">{#N/A,#N/A,TRUE,"Serviços"}</definedName>
    <definedName name="capa22" hidden="1">{#N/A,#N/A,TRUE,"Serviços"}</definedName>
    <definedName name="CAPAA" hidden="1">{#N/A,#N/A,TRUE,"Serviços"}</definedName>
    <definedName name="Cash" localSheetId="1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Cash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CBWorkbookPriority" hidden="1">-216830483</definedName>
    <definedName name="cc" localSheetId="1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cc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CCCCC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CCCC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ch" hidden="1">#N/A</definedName>
    <definedName name="CdQtEqA" hidden="1">2</definedName>
    <definedName name="CdQtEqP" hidden="1">2</definedName>
    <definedName name="CdQtMoA" hidden="1">2</definedName>
    <definedName name="CdQtMoP" hidden="1">2</definedName>
    <definedName name="CdQtMpA" hidden="1">5</definedName>
    <definedName name="CdQtMpP" hidden="1">5</definedName>
    <definedName name="CdQtTrA" hidden="1">2</definedName>
    <definedName name="CdQtTrP" hidden="1">2</definedName>
    <definedName name="cenarios.tarifa2">#REF!</definedName>
    <definedName name="Change" hidden="1">#N/A</definedName>
    <definedName name="Change2" hidden="1">#N/A</definedName>
    <definedName name="Change3" hidden="1">#N/A</definedName>
    <definedName name="Change4" hidden="1">#N/A</definedName>
    <definedName name="ChangeRange" hidden="1">#N/A</definedName>
    <definedName name="ChangeRange2" hidden="1">#N/A</definedName>
    <definedName name="Chave" hidden="1">#REF!</definedName>
    <definedName name="Chave1" hidden="1">#REF!</definedName>
    <definedName name="chop" hidden="1">{"Pèrdues i Guanys analític.Català",#N/A,FALSE,"Català";"Pèrdues i G. analític.castellà",#N/A,FALSE,"Castellà"}</definedName>
    <definedName name="Clas" hidden="1">MAX(LEN(#REF!))</definedName>
    <definedName name="Cls" hidden="1">#N/A</definedName>
    <definedName name="CMG146.2">#REF!</definedName>
    <definedName name="CMG146.2f">#REF!</definedName>
    <definedName name="CMG146.2i">#REF!</definedName>
    <definedName name="CMG369.3">#REF!</definedName>
    <definedName name="CMG369.3f">#REF!</definedName>
    <definedName name="CMG369.3i">#REF!</definedName>
    <definedName name="CMG383.4">#REF!</definedName>
    <definedName name="CMG383.4f">#REF!</definedName>
    <definedName name="CMG383.4i">#REF!</definedName>
    <definedName name="CMG452.1">#REF!</definedName>
    <definedName name="CMG452.1f">#REF!</definedName>
    <definedName name="CMG452.1i">#REF!</definedName>
    <definedName name="CMG455.2">#REF!</definedName>
    <definedName name="CMG455.2f">#REF!</definedName>
    <definedName name="CMG455.2i">#REF!</definedName>
    <definedName name="CMG462.1">#REF!</definedName>
    <definedName name="CMG462.1f">#REF!</definedName>
    <definedName name="CMG462.1i">#REF!</definedName>
    <definedName name="CMG491.3">#REF!</definedName>
    <definedName name="CMG491.3f">#REF!</definedName>
    <definedName name="CMG491.3i">#REF!</definedName>
    <definedName name="Cod" hidden="1">#REF!</definedName>
    <definedName name="COD_PRÇ">#REF!</definedName>
    <definedName name="Codigo" hidden="1">#REF!</definedName>
    <definedName name="Coluna" hidden="1">#REF!</definedName>
    <definedName name="Comp" hidden="1">#REF!</definedName>
    <definedName name="COONSUMO" localSheetId="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COONSUMO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COTACAO" hidden="1">{#N/A,#N/A,TRUE,"Serviços"}</definedName>
    <definedName name="CPU_MANUT_PAV">#REF!</definedName>
    <definedName name="CpuAux" hidden="1">#REF!</definedName>
    <definedName name="CPUs" hidden="1">#REF!</definedName>
    <definedName name="CRIT" hidden="1">#REF!</definedName>
    <definedName name="_xlnm.Criteria" hidden="1">#REF!</definedName>
    <definedName name="CRM" localSheetId="1" hidden="1">{#N/A,#N/A,FALSE,"ANEXO3 99 ERA";#N/A,#N/A,FALSE,"ANEXO3 99 UBÁ2";#N/A,#N/A,FALSE,"ANEXO3 99 DTU";#N/A,#N/A,FALSE,"ANEXO3 99 RDR";#N/A,#N/A,FALSE,"ANEXO3 99 UBÁ4";#N/A,#N/A,FALSE,"ANEXO3 99 UBÁ6"}</definedName>
    <definedName name="CRM" hidden="1">{#N/A,#N/A,FALSE,"ANEXO3 99 ERA";#N/A,#N/A,FALSE,"ANEXO3 99 UBÁ2";#N/A,#N/A,FALSE,"ANEXO3 99 DTU";#N/A,#N/A,FALSE,"ANEXO3 99 RDR";#N/A,#N/A,FALSE,"ANEXO3 99 UBÁ4";#N/A,#N/A,FALSE,"ANEXO3 99 UBÁ6"}</definedName>
    <definedName name="Crono">#REF!</definedName>
    <definedName name="CronogramadeExecuçãp2003" localSheetId="1" hidden="1">{#N/A,#N/A,FALSE,"ANEXO3 99 ERA";#N/A,#N/A,FALSE,"ANEXO3 99 UBÁ2";#N/A,#N/A,FALSE,"ANEXO3 99 DTU";#N/A,#N/A,FALSE,"ANEXO3 99 RDR";#N/A,#N/A,FALSE,"ANEXO3 99 UBÁ4";#N/A,#N/A,FALSE,"ANEXO3 99 UBÁ6"}</definedName>
    <definedName name="CronogramadeExecuçãp2003" hidden="1">{#N/A,#N/A,FALSE,"ANEXO3 99 ERA";#N/A,#N/A,FALSE,"ANEXO3 99 UBÁ2";#N/A,#N/A,FALSE,"ANEXO3 99 DTU";#N/A,#N/A,FALSE,"ANEXO3 99 RDR";#N/A,#N/A,FALSE,"ANEXO3 99 UBÁ4";#N/A,#N/A,FALSE,"ANEXO3 99 UBÁ6"}</definedName>
    <definedName name="CSLL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SLL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unEq" hidden="1">SUM(IF(#REF! =#REF!,(#REF!)*(#REF!="EQ")))</definedName>
    <definedName name="CunMo" hidden="1">SUM(IF(#REF! =#REF!,(#REF!)*(#REF!="MO")))</definedName>
    <definedName name="CunMp" hidden="1">SUM(IF(#REF! =#REF!,(#REF!)*(#REF!="MP")))</definedName>
    <definedName name="CUSTO_MO">#REF!</definedName>
    <definedName name="custoc" hidden="1">#REF!</definedName>
    <definedName name="d" localSheetId="1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d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DAER1" hidden="1">{#N/A,#N/A,TRUE,"Serviços"}</definedName>
    <definedName name="DAER11" hidden="1">{#N/A,#N/A,TRUE,"Serviços"}</definedName>
    <definedName name="Data_Base">#REF!</definedName>
    <definedName name="dd" localSheetId="1" hidden="1">{#N/A,#N/A,FALSE,"ANEXO3 99 ERA";#N/A,#N/A,FALSE,"ANEXO3 99 UBÁ2";#N/A,#N/A,FALSE,"ANEXO3 99 DTU";#N/A,#N/A,FALSE,"ANEXO3 99 RDR";#N/A,#N/A,FALSE,"ANEXO3 99 UBÁ4";#N/A,#N/A,FALSE,"ANEXO3 99 UBÁ6"}</definedName>
    <definedName name="dd" hidden="1">{#N/A,#N/A,FALSE,"ANEXO3 99 ERA";#N/A,#N/A,FALSE,"ANEXO3 99 UBÁ2";#N/A,#N/A,FALSE,"ANEXO3 99 DTU";#N/A,#N/A,FALSE,"ANEXO3 99 RDR";#N/A,#N/A,FALSE,"ANEXO3 99 UBÁ4";#N/A,#N/A,FALSE,"ANEXO3 99 UBÁ6"}</definedName>
    <definedName name="ddd" localSheetId="1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ddd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depreciaciones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preciac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RF" hidden="1">{#N/A,#N/A,FALSE,"310.1";#N/A,#N/A,FALSE,"321.1";#N/A,#N/A,FALSE,"320.3";#N/A,#N/A,FALSE,"330.1"}</definedName>
    <definedName name="DescAux" hidden="1">#N/A</definedName>
    <definedName name="Descidas_de_Água">#REF!</definedName>
    <definedName name="deuda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smes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sm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fdfdfd" hidden="1">#N/A</definedName>
    <definedName name="dfgs" hidden="1">{#N/A,#N/A,TRUE,"Serviços"}</definedName>
    <definedName name="dfgss" hidden="1">{#N/A,#N/A,TRUE,"Serviços"}</definedName>
    <definedName name="div.1">#REF!</definedName>
    <definedName name="div.10">#REF!</definedName>
    <definedName name="div.11">#REF!</definedName>
    <definedName name="div.12">#REF!</definedName>
    <definedName name="div.13">#REF!</definedName>
    <definedName name="div.14">#REF!</definedName>
    <definedName name="div.15">#REF!</definedName>
    <definedName name="div.16">#REF!</definedName>
    <definedName name="div.17">#REF!</definedName>
    <definedName name="div.18">#REF!</definedName>
    <definedName name="div.19">#REF!</definedName>
    <definedName name="div.2">#REF!</definedName>
    <definedName name="div.20">#REF!</definedName>
    <definedName name="div.21">#REF!</definedName>
    <definedName name="div.22">#REF!</definedName>
    <definedName name="div.23">#REF!</definedName>
    <definedName name="div.24">#REF!</definedName>
    <definedName name="div.25">#REF!</definedName>
    <definedName name="div.26">#REF!</definedName>
    <definedName name="div.27">#REF!</definedName>
    <definedName name="div.28">#REF!</definedName>
    <definedName name="div.29">#REF!</definedName>
    <definedName name="div.3">#REF!</definedName>
    <definedName name="div.30">#REF!</definedName>
    <definedName name="div.4">#REF!</definedName>
    <definedName name="div.5">#REF!</definedName>
    <definedName name="div.6">#REF!</definedName>
    <definedName name="div.7">#REF!</definedName>
    <definedName name="div.8">#REF!</definedName>
    <definedName name="div.9">#REF!</definedName>
    <definedName name="ds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SCR_DEBT_EQUITY" localSheetId="2" hidden="1">[9]!Header1-1 &amp; "." &amp; MAX(1,COUNTA(INDEX(#REF!,MATCH([9]!Header1-1,#REF!,FALSE)):#REF!))</definedName>
    <definedName name="DSCR_DEBT_EQUITY" localSheetId="1" hidden="1">[9]!Header1-1 &amp; "." &amp; MAX(1,COUNTA(INDEX(#REF!,MATCH([9]!Header1-1,#REF!,FALSE)):#REF!))</definedName>
    <definedName name="DSCR_DEBT_EQUITY" hidden="1">[9]!Header1-1 &amp; "." &amp; MAX(1,COUNTA(INDEX(#REF!,MATCH([9]!Header1-1,#REF!,FALSE)):#REF!))</definedName>
    <definedName name="Dúvidas" localSheetId="1" hidden="1">{"'Quadro'!$A$4:$BG$78"}</definedName>
    <definedName name="Dúvidas" hidden="1">{"'Quadro'!$A$4:$BG$78"}</definedName>
    <definedName name="EE" hidden="1">{#N/A,#N/A,FALSE,"310.1";#N/A,#N/A,FALSE,"321.1";#N/A,#N/A,FALSE,"320.3";#N/A,#N/A,FALSE,"330.1"}</definedName>
    <definedName name="eli" localSheetId="1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eli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EmpAux" hidden="1">""</definedName>
    <definedName name="ENCARGO_HOR">#REF!</definedName>
    <definedName name="ENCARGO_MEN">#REF!</definedName>
    <definedName name="ENERGIA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ENERGI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EQ" hidden="1">#REF!</definedName>
    <definedName name="ertert" hidden="1">#REF!</definedName>
    <definedName name="erwer" localSheetId="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erwer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ev.Calculation" hidden="1">-4135</definedName>
    <definedName name="ev.Initialized" hidden="1">FALSE</definedName>
    <definedName name="EV__DECIMALSYMBOL__" hidden="1">","</definedName>
    <definedName name="EV__EVCOM_OPTIONS__" hidden="1">8</definedName>
    <definedName name="EV__EXPOPTIONS__" hidden="1">1</definedName>
    <definedName name="EV__LASTREFTIME__" hidden="1">"(GMT+01:00)20/09/2012 17:33:59"</definedName>
    <definedName name="EV__LOCKEDCVW__ACTIVITY" hidden="1">"ACC_ACT_AUTOP,IG_CATEGORY,JER_1,DUMMY_C1,DUMMY_C2,INPUT_CORR,DUME,TRAMOS_DUMMY,SECTORS,2012.APR,YTD,"</definedName>
    <definedName name="EV__LOCKEDCVW__AFFILIATES" hidden="1">"ACC_AFLT_IMPORTE,AFLT_1,AFLT_CAT_AC,AFLT_COND_CP,AFLT_INFO_A,AFLT_OP_001,ACTIVITY_AUTOP,SELECT_TIME,YTD,"</definedName>
    <definedName name="EV__LOCKEDCVW__COUNSELORS" hidden="1">"ACC_CONS_0001,UPA_Y_CB,CONS_0000001,ACTIVITY_AUTOP,TITULO_0001,CARG_0001,Rep_Dumme,SELECT_TIME,YTD,"</definedName>
    <definedName name="EV__LOCKEDCVW__FINANCE" hidden="1">"BS,IG_CATEGORY,JER_1,DUMMY_C1,DUMMY_C2,CONSO,DUME,SF,NON_GROUP,ALL_IC,EUR,SECTORS,2012.JUN,YTD,"</definedName>
    <definedName name="EV__LOCKEDCVW__GENERALINFO" hidden="1">"ACC_IG_001,UPA_Y_CB,ACTIVITY_AUTOP,ALL_IC,SELECT_TIME,YTD,"</definedName>
    <definedName name="EV__LOCKEDCVW__HHRR" hidden="1">"ACC_RRHH_000200,UPA_Y_CB,JER_1,DUMMY_C1,DUMMY_C2,TOTAL_DATASRC_I_HR,DEP_RRHH_021700,ACTIVITY_AUTOP,F_VAR,NON_GROUP,I_NONE,EUR,SECTORS,TOT_SEX,SELECT_TIME,PERIODIC,"</definedName>
    <definedName name="EV__LOCKEDCVW__INTERCO" hidden="1">"BS,UPA_Y_CB,ACTIVITY_AUTOP,SF,ALL_IC,EUR,SELECT_TIME,YTD,"</definedName>
    <definedName name="EV__LOCKEDCVW__INVESTMENTS" hidden="1">"ACC_INV_00100,IG_CATEGORY,JER_1,DUMMY_C1,DUMMY_C2,CONSO,GRUPO_CONS,SF,NON_GROUP,I_NONE,PROJECT_TOT,EUR,SECTORS,SELECT_TIME,YTD,"</definedName>
    <definedName name="EV__LOCKEDCVW__LOCAL_FIN" hidden="1">"BS,UPA_Y_CB,ACTIVITY_AUTOP,SELECT_TIME,YTD,"</definedName>
    <definedName name="EV__LOCKEDCVW__MACRO" hidden="1">"IND_MACRO_ANUALES,UPA_Y_CB,JER_1,ACTIVITY_AUTOP,SELECT_TIME,YTD,"</definedName>
    <definedName name="EV__LOCKEDCVW__Ownership" hidden="1">"UPA_Y_CB,ACTIVITY_AUTOP,NON_GROUP,ALL_IC,METHOD,SELECT_TIME,PERIODIC,"</definedName>
    <definedName name="EV__LOCKEDCVW__RATE" hidden="1">"UPA_Y_CB,EUR,AVG,GLOBAL,SELECT_TIME,YTD,"</definedName>
    <definedName name="EV__LOCKEDCVW__STOCKS" hidden="1">"ACC_BOLSA_0001,ANALISTDUMMY,UPA_Y_CB,1218,01,TOTAL,SELECT_TIME,YTD,"</definedName>
    <definedName name="EV__LOCKSTATUS__" hidden="1">2</definedName>
    <definedName name="EV__MAXEXPCOLS__" hidden="1">100</definedName>
    <definedName name="EV__MAXEXPROWS__" hidden="1">1000</definedName>
    <definedName name="EV__MEMORYCVW__" hidden="1">1</definedName>
    <definedName name="EV__MEMORYCVW__01_MEN_REP_12.XLSM" hidden="1">"[FINANCE"</definedName>
    <definedName name="EV__MEMORYCVW__01_MEN_REP_12_PATCH1.XLSM" hidden="1">"[FINANCE"</definedName>
    <definedName name="EV__MEMORYCVW__01_MEN_REP_12_PATCH1.XLSM_ACCOUNT_FIN" hidden="1">"[BS"</definedName>
    <definedName name="EV__MEMORYCVW__01_MEN_REP_12_PATCH1.XLSM_CATEGORY" hidden="1">"[ACTUAL"</definedName>
    <definedName name="EV__MEMORYCVW__01_MEN_REP_12_PATCH1.XLSM_COUNTRY" hidden="1">"[JER_1"</definedName>
    <definedName name="EV__MEMORYCVW__01_MEN_REP_12_PATCH1.XLSM_CUSTOM_1" hidden="1">"[DUMMY_C1"</definedName>
    <definedName name="EV__MEMORYCVW__01_MEN_REP_12_PATCH1.XLSM_CUSTOM_2" hidden="1">"[DUMMY_C2"</definedName>
    <definedName name="EV__MEMORYCVW__01_MEN_REP_12_PATCH1.XLSM_DATASRC" hidden="1">"[CONSO"</definedName>
    <definedName name="EV__MEMORYCVW__01_MEN_REP_12_PATCH1.XLSM_ENTITY" hidden="1">"[1061"</definedName>
    <definedName name="EV__MEMORYCVW__01_MEN_REP_12_PATCH1.XLSM_FLOW" hidden="1">"[SF"</definedName>
    <definedName name="EV__MEMORYCVW__01_MEN_REP_12_PATCH1.XLSM_GROUPS" hidden="1">"[NON_GROUP"</definedName>
    <definedName name="EV__MEMORYCVW__01_MEN_REP_12_PATCH1.XLSM_INTCO" hidden="1">"[ALL_IC"</definedName>
    <definedName name="EV__MEMORYCVW__01_MEN_REP_12_PATCH1.XLSM_MEASURES" hidden="1">"[YTD"</definedName>
    <definedName name="EV__MEMORYCVW__01_MEN_REP_12_PATCH1.XLSM_RPTCURRENCY" hidden="1">"[LC"</definedName>
    <definedName name="EV__MEMORYCVW__01_MEN_REP_12_PATCH1.XLSM_SECTOR" hidden="1">"[SECTORS"</definedName>
    <definedName name="EV__MEMORYCVW__01_MEN_REP_12_PATCH1.XLSM_TIME" hidden="1">"[2010.DEC"</definedName>
    <definedName name="EV__MEMORYCVW__01_MEN_REP_121" hidden="1">"[FINANCE"</definedName>
    <definedName name="EV__MEMORYCVW__01_MEN_REP_12V2.XLSM" hidden="1">"[FINANCE"</definedName>
    <definedName name="EV__MEMORYCVW__01_MEN_REP_2011.XLSM" hidden="1">"[FINANCE"</definedName>
    <definedName name="EV__MEMORYCVW__01_MEN_REP_2011.XLSM_ACCOUNT_FIN" hidden="1">"[RDOGRUPO"</definedName>
    <definedName name="EV__MEMORYCVW__01_MEN_REP_2011.XLSM_CATEGORY" hidden="1">"[ACTUAL"</definedName>
    <definedName name="EV__MEMORYCVW__01_MEN_REP_2011.XLSM_COUNTRY" hidden="1">"[JER_1"</definedName>
    <definedName name="EV__MEMORYCVW__01_MEN_REP_2011.XLSM_CUSTOM_1" hidden="1">"[DUMMY_C1"</definedName>
    <definedName name="EV__MEMORYCVW__01_MEN_REP_2011.XLSM_CUSTOM_2" hidden="1">"[DUMMY_C2"</definedName>
    <definedName name="EV__MEMORYCVW__01_MEN_REP_2011.XLSM_DATASRC" hidden="1">"[AJ_POST"</definedName>
    <definedName name="EV__MEMORYCVW__01_MEN_REP_2011.XLSM_ENTITY" hidden="1">"[1051"</definedName>
    <definedName name="EV__MEMORYCVW__01_MEN_REP_2011.XLSM_FLOW" hidden="1">"[SF"</definedName>
    <definedName name="EV__MEMORYCVW__01_MEN_REP_2011.XLSM_GROUPS" hidden="1">"[G_001"</definedName>
    <definedName name="EV__MEMORYCVW__01_MEN_REP_2011.XLSM_INTCO" hidden="1">"[ALL_IC"</definedName>
    <definedName name="EV__MEMORYCVW__01_MEN_REP_2011.XLSM_MEASURES" hidden="1">"[YTD"</definedName>
    <definedName name="EV__MEMORYCVW__01_MEN_REP_2011.XLSM_RPTCURRENCY" hidden="1">"[GBP"</definedName>
    <definedName name="EV__MEMORYCVW__01_MEN_REP_2011.XLSM_SECTOR" hidden="1">"[SECTORS"</definedName>
    <definedName name="EV__MEMORYCVW__01_MEN_REP_2011.XLSM_TIME" hidden="1">"[2010.DEC"</definedName>
    <definedName name="EV__MEMORYCVW__01_MEN_REP_AUCAT_2011_06.XLSM" hidden="1">"[FINANCE"</definedName>
    <definedName name="EV__MEMORYCVW__01_MEN_REP_AUCAT_2011_06.XLSM_ACCOUNT_ACT" hidden="1">"[ACC_ACT_000001"</definedName>
    <definedName name="EV__MEMORYCVW__01_MEN_REP_AUCAT_2011_06.XLSM_ACCOUNT_FIN" hidden="1">"[RDOGRUPO"</definedName>
    <definedName name="EV__MEMORYCVW__01_MEN_REP_AUCAT_2011_06.XLSM_ACCOUNT_RRHH" hidden="1">"[ACC_RRHH_000200"</definedName>
    <definedName name="EV__MEMORYCVW__01_MEN_REP_AUCAT_2011_06.XLSM_CATEGORY" hidden="1">"[ACTUAL"</definedName>
    <definedName name="EV__MEMORYCVW__01_MEN_REP_AUCAT_2011_06.XLSM_COUNTRY" hidden="1">"[JER_1"</definedName>
    <definedName name="EV__MEMORYCVW__01_MEN_REP_AUCAT_2011_06.XLSM_CUSTOM_1" hidden="1">"[DUMMY_C1"</definedName>
    <definedName name="EV__MEMORYCVW__01_MEN_REP_AUCAT_2011_06.XLSM_CUSTOM_2" hidden="1">"[DUMMY_C2"</definedName>
    <definedName name="EV__MEMORYCVW__01_MEN_REP_AUCAT_2011_06.XLSM_DATASRC" hidden="1">"[AJ_POST"</definedName>
    <definedName name="EV__MEMORYCVW__01_MEN_REP_AUCAT_2011_06.XLSM_DATASRC_ACT" hidden="1">"[INPUT_CORR"</definedName>
    <definedName name="EV__MEMORYCVW__01_MEN_REP_AUCAT_2011_06.XLSM_DEPARTMENT" hidden="1">"[DEP_RRHH_021700"</definedName>
    <definedName name="EV__MEMORYCVW__01_MEN_REP_AUCAT_2011_06.XLSM_ENTITY" hidden="1">"[1113"</definedName>
    <definedName name="EV__MEMORYCVW__01_MEN_REP_AUCAT_2011_06.XLSM_FLOW" hidden="1">"[SF"</definedName>
    <definedName name="EV__MEMORYCVW__01_MEN_REP_AUCAT_2011_06.XLSM_FLOW_RRHH" hidden="1">"[F_VAR"</definedName>
    <definedName name="EV__MEMORYCVW__01_MEN_REP_AUCAT_2011_06.XLSM_GROUPS" hidden="1">"[G_001"</definedName>
    <definedName name="EV__MEMORYCVW__01_MEN_REP_AUCAT_2011_06.XLSM_INTCO" hidden="1">"[ALL_IC"</definedName>
    <definedName name="EV__MEMORYCVW__01_MEN_REP_AUCAT_2011_06.XLSM_MEASURES" hidden="1">"[YTD"</definedName>
    <definedName name="EV__MEMORYCVW__01_MEN_REP_AUCAT_2011_06.XLSM_RPTCURRENCY" hidden="1">"[GBP"</definedName>
    <definedName name="EV__MEMORYCVW__01_MEN_REP_AUCAT_2011_06.XLSM_SECTIONS" hidden="1">"[TRMODUMMY"</definedName>
    <definedName name="EV__MEMORYCVW__01_MEN_REP_AUCAT_2011_06.XLSM_SECTOR" hidden="1">"[SECTORS"</definedName>
    <definedName name="EV__MEMORYCVW__01_MEN_REP_AUCAT_2011_06.XLSM_SEX" hidden="1">"[TOT_SEX"</definedName>
    <definedName name="EV__MEMORYCVW__01_MEN_REP_AUCAT_2011_06.XLSM_TIME" hidden="1">"[2013.FEB"</definedName>
    <definedName name="EV__MEMORYCVW__23_VARIOS.XLSM" hidden="1">"[FINANCE"</definedName>
    <definedName name="EV__MEMORYCVW__BORRADOR.XLSM" hidden="1">"[HHRR"</definedName>
    <definedName name="EV__MEMORYCVW__BORRADOR.XLSM_ACCOUNT_RRHH" hidden="1">"[ACC_RRHH_000200"</definedName>
    <definedName name="EV__MEMORYCVW__BORRADOR.XLSM_CATEGORY" hidden="1">"[ACTUAL"</definedName>
    <definedName name="EV__MEMORYCVW__BORRADOR.XLSM_COUNTRY" hidden="1">"[JER_1"</definedName>
    <definedName name="EV__MEMORYCVW__BORRADOR.XLSM_CUSTOM_1" hidden="1">"[DUMMY_C1"</definedName>
    <definedName name="EV__MEMORYCVW__BORRADOR.XLSM_CUSTOM_2" hidden="1">"[DUMMY_C2"</definedName>
    <definedName name="EV__MEMORYCVW__BORRADOR.XLSM_DATASRC" hidden="1">"[CONSO"</definedName>
    <definedName name="EV__MEMORYCVW__BORRADOR.XLSM_DEPARTMENT" hidden="1">"[DEP_RRHH_021700"</definedName>
    <definedName name="EV__MEMORYCVW__BORRADOR.XLSM_ENTITY" hidden="1">"[DUME"</definedName>
    <definedName name="EV__MEMORYCVW__BORRADOR.XLSM_FLOW_RRHH" hidden="1">"[F_VAR"</definedName>
    <definedName name="EV__MEMORYCVW__BORRADOR.XLSM_GROUPS" hidden="1">"[NON_GROUP"</definedName>
    <definedName name="EV__MEMORYCVW__BORRADOR.XLSM_MEASURES" hidden="1">"[PERIODIC"</definedName>
    <definedName name="EV__MEMORYCVW__BORRADOR.XLSM_SECTOR" hidden="1">"[SECTORS"</definedName>
    <definedName name="EV__MEMORYCVW__BORRADOR.XLSM_SEX" hidden="1">"[TOT_SEX"</definedName>
    <definedName name="EV__MEMORYCVW__BORRADOR.XLSM_TIME" hidden="1">"[SELECT_TIME"</definedName>
    <definedName name="EV__MEMORYCVW__COLUMNAR_CONSO_SOC_SELECCIONABLE_PL1" hidden="1">"[FINANCE"</definedName>
    <definedName name="EV__MEMORYCVW__COLUMNAR_CONSO_SOC_SELECCIONABLE_PL1_ACCOUNT_FIN" hidden="1">"[RDOGRUPO"</definedName>
    <definedName name="EV__MEMORYCVW__COLUMNAR_CONSO_SOC_SELECCIONABLE_PL1_CATEGORY" hidden="1">"[ACTUAL"</definedName>
    <definedName name="EV__MEMORYCVW__COLUMNAR_CONSO_SOC_SELECCIONABLE_PL1_COUNTRY" hidden="1">"[JER_1"</definedName>
    <definedName name="EV__MEMORYCVW__COLUMNAR_CONSO_SOC_SELECCIONABLE_PL1_CUSTOM_1" hidden="1">"[DUMMY_C1"</definedName>
    <definedName name="EV__MEMORYCVW__COLUMNAR_CONSO_SOC_SELECCIONABLE_PL1_CUSTOM_2" hidden="1">"[DUMMY_C2"</definedName>
    <definedName name="EV__MEMORYCVW__COLUMNAR_CONSO_SOC_SELECCIONABLE_PL1_DATASRC" hidden="1">"[AJ_POST"</definedName>
    <definedName name="EV__MEMORYCVW__COLUMNAR_CONSO_SOC_SELECCIONABLE_PL1_ENTITY" hidden="1">"[SUBGR_FRANCE"</definedName>
    <definedName name="EV__MEMORYCVW__COLUMNAR_CONSO_SOC_SELECCIONABLE_PL1_FLOW" hidden="1">"[SF"</definedName>
    <definedName name="EV__MEMORYCVW__COLUMNAR_CONSO_SOC_SELECCIONABLE_PL1_GROUPS" hidden="1">"[G_001"</definedName>
    <definedName name="EV__MEMORYCVW__COLUMNAR_CONSO_SOC_SELECCIONABLE_PL1_INTCO" hidden="1">"[ALL_IC"</definedName>
    <definedName name="EV__MEMORYCVW__COLUMNAR_CONSO_SOC_SELECCIONABLE_PL1_MEASURES" hidden="1">"[YTD"</definedName>
    <definedName name="EV__MEMORYCVW__COLUMNAR_CONSO_SOC_SELECCIONABLE_PL1_RPTCURRENCY" hidden="1">"[GBP"</definedName>
    <definedName name="EV__MEMORYCVW__COLUMNAR_CONSO_SOC_SELECCIONABLE_PL1_SECTOR" hidden="1">"[SECTORS"</definedName>
    <definedName name="EV__MEMORYCVW__COLUMNAR_CONSO_SOC_SELECCIONABLE_PL1_TIME" hidden="1">"[2010.DEC"</definedName>
    <definedName name="EV__MEMORYCVW__DESSIEPL.XLSX" hidden="1">"[FINANCE"</definedName>
    <definedName name="EV__MEMORYCVW__DESSIEPL.XLSX_ACCOUNT_FIN" hidden="1">"[BS"</definedName>
    <definedName name="EV__MEMORYCVW__DESSIEPL.XLSX_CATEGORY" hidden="1">"[ACTUAL"</definedName>
    <definedName name="EV__MEMORYCVW__DESSIEPL.XLSX_COUNTRY" hidden="1">"[JER_1"</definedName>
    <definedName name="EV__MEMORYCVW__DESSIEPL.XLSX_CUSTOM_1" hidden="1">"[DUMMY_C1"</definedName>
    <definedName name="EV__MEMORYCVW__DESSIEPL.XLSX_CUSTOM_2" hidden="1">"[DUMMY_C2"</definedName>
    <definedName name="EV__MEMORYCVW__DESSIEPL.XLSX_DATASRC" hidden="1">"[CONSO"</definedName>
    <definedName name="EV__MEMORYCVW__DESSIEPL.XLSX_ENTITY" hidden="1">"[1114"</definedName>
    <definedName name="EV__MEMORYCVW__DESSIEPL.XLSX_FLOW" hidden="1">"[SF"</definedName>
    <definedName name="EV__MEMORYCVW__DESSIEPL.XLSX_GROUPS" hidden="1">"[G_219_PLANO"</definedName>
    <definedName name="EV__MEMORYCVW__DESSIEPL.XLSX_INTCO" hidden="1">"[ALL_IC"</definedName>
    <definedName name="EV__MEMORYCVW__DESSIEPL.XLSX_MEASURES" hidden="1">"[YTD"</definedName>
    <definedName name="EV__MEMORYCVW__DESSIEPL.XLSX_RPTCURRENCY" hidden="1">"[GBP"</definedName>
    <definedName name="EV__MEMORYCVW__DESSIEPL.XLSX_SECTOR" hidden="1">"[CONC_ESP"</definedName>
    <definedName name="EV__MEMORYCVW__DESSIEPL.XLSX_TIME" hidden="1">"[2010.TOTAL"</definedName>
    <definedName name="EV__MEMORYCVW__INFO_GENERAL_V1.XLSM" hidden="1">"[FINANCE"</definedName>
    <definedName name="EV__MEMORYCVW__INFO_GENERAL_V1.XLSM_ACCOUNT_FIN" hidden="1">"[RDOGRUPO"</definedName>
    <definedName name="EV__MEMORYCVW__INFO_GENERAL_V1.XLSM_CATEGORY" hidden="1">"[ACTUAL"</definedName>
    <definedName name="EV__MEMORYCVW__INFO_GENERAL_V1.XLSM_COUNTRY" hidden="1">"[JER_1"</definedName>
    <definedName name="EV__MEMORYCVW__INFO_GENERAL_V1.XLSM_CUSTOM_1" hidden="1">"[DUMMY_C1"</definedName>
    <definedName name="EV__MEMORYCVW__INFO_GENERAL_V1.XLSM_CUSTOM_2" hidden="1">"[DUMMY_C2"</definedName>
    <definedName name="EV__MEMORYCVW__INFO_GENERAL_V1.XLSM_DATASRC" hidden="1">"[AJ_POST"</definedName>
    <definedName name="EV__MEMORYCVW__INFO_GENERAL_V1.XLSM_ENTITY" hidden="1">"[1051"</definedName>
    <definedName name="EV__MEMORYCVW__INFO_GENERAL_V1.XLSM_FLOW" hidden="1">"[SF"</definedName>
    <definedName name="EV__MEMORYCVW__INFO_GENERAL_V1.XLSM_GROUPS" hidden="1">"[G_001"</definedName>
    <definedName name="EV__MEMORYCVW__INFO_GENERAL_V1.XLSM_INTCO" hidden="1">"[ALL_IC"</definedName>
    <definedName name="EV__MEMORYCVW__INFO_GENERAL_V1.XLSM_MEASURES" hidden="1">"[YTD"</definedName>
    <definedName name="EV__MEMORYCVW__INFO_GENERAL_V1.XLSM_RPTCURRENCY" hidden="1">"[GBP"</definedName>
    <definedName name="EV__MEMORYCVW__INFO_GENERAL_V1.XLSM_SECTOR" hidden="1">"[SECTORS"</definedName>
    <definedName name="EV__MEMORYCVW__INFO_GENERAL_V1.XLSM_TIME" hidden="1">"[2010.DEC"</definedName>
    <definedName name="EV__MEMORYCVW__INPUTMENSUALV20.XLSM" hidden="1">"[FINANCE"</definedName>
    <definedName name="EV__MEMORYCVW__INPUTMENSUALV201" hidden="1">"[FINANCE"</definedName>
    <definedName name="EV__MEMORYCVW__INPUTMENSUALV21.XLSM" hidden="1">"[FINANCE"</definedName>
    <definedName name="EV__MEMORYCVW__INPUTMENSUALV211" hidden="1">"[FINANCE"</definedName>
    <definedName name="EV__MEMORYCVW__INPUTMENSUALV221" hidden="1">"[FINANCE"</definedName>
    <definedName name="EV__MEMORYCVW__INPUTMENSUALV23.XLSM" hidden="1">"[HHRR"</definedName>
    <definedName name="EV__MEMORYCVW__INPUTMENSUALV23.XLSM_ACCOUNT_FIN" hidden="1">"[BS"</definedName>
    <definedName name="EV__MEMORYCVW__INPUTMENSUALV23.XLSM_ACCOUNT_MACRO" hidden="1">"[ACC_MACRO_0001"</definedName>
    <definedName name="EV__MEMORYCVW__INPUTMENSUALV23.XLSM_ACCOUNT_RRHH" hidden="1">"[ACC_RRHH_000200"</definedName>
    <definedName name="EV__MEMORYCVW__INPUTMENSUALV23.XLSM_CATEGORY" hidden="1">"[ACTUAL"</definedName>
    <definedName name="EV__MEMORYCVW__INPUTMENSUALV23.XLSM_COUNTRY" hidden="1">"[JER_1"</definedName>
    <definedName name="EV__MEMORYCVW__INPUTMENSUALV23.XLSM_CUSTOM_1" hidden="1">"[DUMMY_C1"</definedName>
    <definedName name="EV__MEMORYCVW__INPUTMENSUALV23.XLSM_CUSTOM_2" hidden="1">"[DUMMY_C2"</definedName>
    <definedName name="EV__MEMORYCVW__INPUTMENSUALV23.XLSM_DATASRC" hidden="1">"[CONSO"</definedName>
    <definedName name="EV__MEMORYCVW__INPUTMENSUALV23.XLSM_DEPARTMENT" hidden="1">"[DEP_RRHH_021700"</definedName>
    <definedName name="EV__MEMORYCVW__INPUTMENSUALV23.XLSM_ENTITY" hidden="1">"[DUME"</definedName>
    <definedName name="EV__MEMORYCVW__INPUTMENSUALV23.XLSM_FLOW" hidden="1">"[SF"</definedName>
    <definedName name="EV__MEMORYCVW__INPUTMENSUALV23.XLSM_FLOW_RRHH" hidden="1">"[F_VAR"</definedName>
    <definedName name="EV__MEMORYCVW__INPUTMENSUALV23.XLSM_GROUPS" hidden="1">"[NON_GROUP"</definedName>
    <definedName name="EV__MEMORYCVW__INPUTMENSUALV23.XLSM_INTCO" hidden="1">"[ALL_IC"</definedName>
    <definedName name="EV__MEMORYCVW__INPUTMENSUALV23.XLSM_MEASURES" hidden="1">"[PERIODIC"</definedName>
    <definedName name="EV__MEMORYCVW__INPUTMENSUALV23.XLSM_RPTCURRENCY" hidden="1">"[GBP"</definedName>
    <definedName name="EV__MEMORYCVW__INPUTMENSUALV23.XLSM_SECTOR" hidden="1">"[SECTORS"</definedName>
    <definedName name="EV__MEMORYCVW__INPUTMENSUALV23.XLSM_SEX" hidden="1">"[TOT_SEX"</definedName>
    <definedName name="EV__MEMORYCVW__INPUTMENSUALV23.XLSM_TIME" hidden="1">"[SELECT_TIME"</definedName>
    <definedName name="EV__MEMORYCVW__INPUTMENSUALV231" hidden="1">"[FINANCE"</definedName>
    <definedName name="EV__MEMORYCVW__INPUTMENSUALV24.XLSM" hidden="1">"[HHRR"</definedName>
    <definedName name="EV__MEMORYCVW__INPUTMENSUALV25.XLSM" hidden="1">"[FINANCE"</definedName>
    <definedName name="EV__MEMORYCVW__INPUTMENSUALV26.XLSM" hidden="1">"[FINANCE"</definedName>
    <definedName name="EV__MEMORYCVW__INPUTMENSUALV26.XLSM_ACCOUNT_FIN" hidden="1">"[RDOGRUPO"</definedName>
    <definedName name="EV__MEMORYCVW__INPUTMENSUALV26.XLSM_CATEGORY" hidden="1">"[ACTUAL"</definedName>
    <definedName name="EV__MEMORYCVW__INPUTMENSUALV26.XLSM_COUNTRY" hidden="1">"[JER_1"</definedName>
    <definedName name="EV__MEMORYCVW__INPUTMENSUALV26.XLSM_CUSTOM_1" hidden="1">"[DUMMY_C1"</definedName>
    <definedName name="EV__MEMORYCVW__INPUTMENSUALV26.XLSM_CUSTOM_2" hidden="1">"[DUMMY_C2"</definedName>
    <definedName name="EV__MEMORYCVW__INPUTMENSUALV26.XLSM_DATASRC" hidden="1">"[AJ_POST"</definedName>
    <definedName name="EV__MEMORYCVW__INPUTMENSUALV26.XLSM_ENTITY" hidden="1">"[1113"</definedName>
    <definedName name="EV__MEMORYCVW__INPUTMENSUALV26.XLSM_FLOW" hidden="1">"[SF"</definedName>
    <definedName name="EV__MEMORYCVW__INPUTMENSUALV26.XLSM_GROUPS" hidden="1">"[G_001"</definedName>
    <definedName name="EV__MEMORYCVW__INPUTMENSUALV26.XLSM_INTCO" hidden="1">"[ALL_IC"</definedName>
    <definedName name="EV__MEMORYCVW__INPUTMENSUALV26.XLSM_MEASURES" hidden="1">"[YTD"</definedName>
    <definedName name="EV__MEMORYCVW__INPUTMENSUALV26.XLSM_RPTCURRENCY" hidden="1">"[GBP"</definedName>
    <definedName name="EV__MEMORYCVW__INPUTMENSUALV26.XLSM_SECTOR" hidden="1">"[SECTORS"</definedName>
    <definedName name="EV__MEMORYCVW__INPUTMENSUALV26.XLSM_TIME" hidden="1">"[2013.FEB"</definedName>
    <definedName name="EV__MEMORYCVW__INPUTMENSUALV27.XLSM" hidden="1">"[FINANCE"</definedName>
    <definedName name="EV__MEMORYCVW__INPUTMENSUALV28.XLSM" hidden="1">"[FINANCE"</definedName>
    <definedName name="EV__MEMORYCVW__INPUTMENSUALV29.XLSM" hidden="1">"[FINANCE"</definedName>
    <definedName name="EV__MEMORYCVW__INPUTMENSUALV30.XLSM" hidden="1">"[FINANCE"</definedName>
    <definedName name="EV__MEMORYCVW__INPUTMENSUALV31.XLSM" hidden="1">"[FINANCE"</definedName>
    <definedName name="EV__MEMORYCVW__INPUTMENSUALV311" hidden="1">"[FINANCE"</definedName>
    <definedName name="EV__MEMORYCVW__INPUTMENSUALV32.XLSM" hidden="1">"[HHRR"</definedName>
    <definedName name="EV__MEMORYCVW__INPUTOUTPUTV1.XLSM" hidden="1">"[FINANCE"</definedName>
    <definedName name="EV__MEMORYCVW__INPUTOUTPUTV1.XLSM_ACCOUNT_ACT" hidden="1">"[ACC_ACT_000001"</definedName>
    <definedName name="EV__MEMORYCVW__INPUTOUTPUTV1.XLSM_ACCOUNT_FIN" hidden="1">"[RDOGRUPO"</definedName>
    <definedName name="EV__MEMORYCVW__INPUTOUTPUTV1.XLSM_CATEGORY" hidden="1">"[ACTUAL"</definedName>
    <definedName name="EV__MEMORYCVW__INPUTOUTPUTV1.XLSM_COUNTRY" hidden="1">"[JER_1"</definedName>
    <definedName name="EV__MEMORYCVW__INPUTOUTPUTV1.XLSM_CUSTOM_1" hidden="1">"[DUMMY_C1"</definedName>
    <definedName name="EV__MEMORYCVW__INPUTOUTPUTV1.XLSM_CUSTOM_2" hidden="1">"[DUMMY_C2"</definedName>
    <definedName name="EV__MEMORYCVW__INPUTOUTPUTV1.XLSM_DATASRC" hidden="1">"[AJ_POST"</definedName>
    <definedName name="EV__MEMORYCVW__INPUTOUTPUTV1.XLSM_DATASRC_ACT" hidden="1">"[INPUT_CORR"</definedName>
    <definedName name="EV__MEMORYCVW__INPUTOUTPUTV1.XLSM_ENTITY" hidden="1">"[SUBGR_FRANCE"</definedName>
    <definedName name="EV__MEMORYCVW__INPUTOUTPUTV1.XLSM_FLOW" hidden="1">"[SF"</definedName>
    <definedName name="EV__MEMORYCVW__INPUTOUTPUTV1.XLSM_GROUPS" hidden="1">"[G_001"</definedName>
    <definedName name="EV__MEMORYCVW__INPUTOUTPUTV1.XLSM_INTCO" hidden="1">"[ALL_IC"</definedName>
    <definedName name="EV__MEMORYCVW__INPUTOUTPUTV1.XLSM_MEASURES" hidden="1">"[YTD"</definedName>
    <definedName name="EV__MEMORYCVW__INPUTOUTPUTV1.XLSM_RPTCURRENCY" hidden="1">"[GBP"</definedName>
    <definedName name="EV__MEMORYCVW__INPUTOUTPUTV1.XLSM_SECTIONS" hidden="1">"[TRMODUMMY"</definedName>
    <definedName name="EV__MEMORYCVW__INPUTOUTPUTV1.XLSM_SECTOR" hidden="1">"[SECTORS"</definedName>
    <definedName name="EV__MEMORYCVW__INPUTOUTPUTV1.XLSM_TIME" hidden="1">"[2004.MAY"</definedName>
    <definedName name="EV__MEMORYCVW__INPUTOUTPUTV2.XLSM" hidden="1">"[FINANCE"</definedName>
    <definedName name="EV__MEMORYCVW__INPUTOUTPUTV2.XLSM_ACCOUNT_BOLSA" hidden="1">"[ACC_BOLSA_0001"</definedName>
    <definedName name="EV__MEMORYCVW__INPUTOUTPUTV2.XLSM_ACCOUNT_FIN" hidden="1">"[RDOGRUPO"</definedName>
    <definedName name="EV__MEMORYCVW__INPUTOUTPUTV2.XLSM_ACCOUNT_RRHH" hidden="1">"[ACC_RRHH_000200"</definedName>
    <definedName name="EV__MEMORYCVW__INPUTOUTPUTV2.XLSM_CATEGORY" hidden="1">"[ACTUAL"</definedName>
    <definedName name="EV__MEMORYCVW__INPUTOUTPUTV2.XLSM_COUNTRY" hidden="1">"[JER_1"</definedName>
    <definedName name="EV__MEMORYCVW__INPUTOUTPUTV2.XLSM_CUSTOM_1" hidden="1">"[DUMMY_C1"</definedName>
    <definedName name="EV__MEMORYCVW__INPUTOUTPUTV2.XLSM_CUSTOM_2" hidden="1">"[DUMMY_C2"</definedName>
    <definedName name="EV__MEMORYCVW__INPUTOUTPUTV2.XLSM_DATASRC" hidden="1">"[AJ_POST"</definedName>
    <definedName name="EV__MEMORYCVW__INPUTOUTPUTV2.XLSM_DATASRC_I_HR" hidden="1">"[CONSO"</definedName>
    <definedName name="EV__MEMORYCVW__INPUTOUTPUTV2.XLSM_DEPARTMENT" hidden="1">"[DEP_RRHH_021700"</definedName>
    <definedName name="EV__MEMORYCVW__INPUTOUTPUTV2.XLSM_ENTITY" hidden="1">"[SUBGR_FRANCE"</definedName>
    <definedName name="EV__MEMORYCVW__INPUTOUTPUTV2.XLSM_ENTITY_STOCK" hidden="1">"[1218"</definedName>
    <definedName name="EV__MEMORYCVW__INPUTOUTPUTV2.XLSM_FLOW" hidden="1">"[SF"</definedName>
    <definedName name="EV__MEMORYCVW__INPUTOUTPUTV2.XLSM_FLOW_RRHH" hidden="1">"[F_VAR"</definedName>
    <definedName name="EV__MEMORYCVW__INPUTOUTPUTV2.XLSM_GROUPS" hidden="1">"[G_001"</definedName>
    <definedName name="EV__MEMORYCVW__INPUTOUTPUTV2.XLSM_INTCO" hidden="1">"[ALL_IC"</definedName>
    <definedName name="EV__MEMORYCVW__INPUTOUTPUTV2.XLSM_MEASURES" hidden="1">"[YTD"</definedName>
    <definedName name="EV__MEMORYCVW__INPUTOUTPUTV2.XLSM_MONTHDAY" hidden="1">"[01"</definedName>
    <definedName name="EV__MEMORYCVW__INPUTOUTPUTV2.XLSM_RPTCURRENCY" hidden="1">"[GBP"</definedName>
    <definedName name="EV__MEMORYCVW__INPUTOUTPUTV2.XLSM_SECTOR" hidden="1">"[SECTORS"</definedName>
    <definedName name="EV__MEMORYCVW__INPUTOUTPUTV2.XLSM_SEX" hidden="1">"[TOT_SEX"</definedName>
    <definedName name="EV__MEMORYCVW__INPUTOUTPUTV2.XLSM_SHAREHOLDER" hidden="1">"[TOTAL"</definedName>
    <definedName name="EV__MEMORYCVW__INPUTOUTPUTV2.XLSM_TIME" hidden="1">"[2010.DEC"</definedName>
    <definedName name="EV__MEMORYCVW__INPUTOUTPUTV3.XLSM" hidden="1">"[HHRR"</definedName>
    <definedName name="EV__MEMORYCVW__INPUTOUTPUTV3.XLSM_ACCOUNT_RRHH" hidden="1">"[ACC_RRHH_000200"</definedName>
    <definedName name="EV__MEMORYCVW__INPUTOUTPUTV3.XLSM_CATEGORY" hidden="1">"[ACTUAL"</definedName>
    <definedName name="EV__MEMORYCVW__INPUTOUTPUTV3.XLSM_COUNTRY" hidden="1">"[JER_1"</definedName>
    <definedName name="EV__MEMORYCVW__INPUTOUTPUTV3.XLSM_CUSTOM_1" hidden="1">"[DUMMY_C1"</definedName>
    <definedName name="EV__MEMORYCVW__INPUTOUTPUTV3.XLSM_CUSTOM_2" hidden="1">"[DUMMY_C2"</definedName>
    <definedName name="EV__MEMORYCVW__INPUTOUTPUTV3.XLSM_DATASRC_I_HR" hidden="1">"[CONSO"</definedName>
    <definedName name="EV__MEMORYCVW__INPUTOUTPUTV3.XLSM_DEPARTMENT" hidden="1">"[DEP_RRHH_021700"</definedName>
    <definedName name="EV__MEMORYCVW__INPUTOUTPUTV3.XLSM_ENTITY" hidden="1">"[DUME"</definedName>
    <definedName name="EV__MEMORYCVW__INPUTOUTPUTV3.XLSM_FLOW_RRHH" hidden="1">"[F_VAR"</definedName>
    <definedName name="EV__MEMORYCVW__INPUTOUTPUTV3.XLSM_GROUPS" hidden="1">"[NON_GROUP"</definedName>
    <definedName name="EV__MEMORYCVW__INPUTOUTPUTV3.XLSM_MEASURES" hidden="1">"[PERIODIC"</definedName>
    <definedName name="EV__MEMORYCVW__INPUTOUTPUTV3.XLSM_SECTOR" hidden="1">"[SECTORS"</definedName>
    <definedName name="EV__MEMORYCVW__INPUTOUTPUTV3.XLSM_SEX" hidden="1">"[TOT_SEX"</definedName>
    <definedName name="EV__MEMORYCVW__INPUTOUTPUTV3.XLSM_TIME" hidden="1">"[SELECT_TIME"</definedName>
    <definedName name="EV__MEMORYCVW__LIBRO10" hidden="1">"[HHRR"</definedName>
    <definedName name="EV__MEMORYCVW__LIBRO10_ACCOUNT_RRHH" hidden="1">"[ACC_RRHH_000200"</definedName>
    <definedName name="EV__MEMORYCVW__LIBRO10_CATEGORY" hidden="1">"[ACTUAL"</definedName>
    <definedName name="EV__MEMORYCVW__LIBRO10_COUNTRY" hidden="1">"[JER_1"</definedName>
    <definedName name="EV__MEMORYCVW__LIBRO10_CUSTOM_1" hidden="1">"[DUMMY_C1"</definedName>
    <definedName name="EV__MEMORYCVW__LIBRO10_CUSTOM_2" hidden="1">"[DUMMY_C2"</definedName>
    <definedName name="EV__MEMORYCVW__LIBRO10_DATASRC_I_HR" hidden="1">"[CORR"</definedName>
    <definedName name="EV__MEMORYCVW__LIBRO10_DEPARTMENT" hidden="1">"[DEP_RRHH_021700"</definedName>
    <definedName name="EV__MEMORYCVW__LIBRO10_ENTITY" hidden="1">"[GRUPO_CONS"</definedName>
    <definedName name="EV__MEMORYCVW__LIBRO10_FLOW_RRHH" hidden="1">"[F_VAR"</definedName>
    <definedName name="EV__MEMORYCVW__LIBRO10_GROUPS" hidden="1">"[NON_GROUP"</definedName>
    <definedName name="EV__MEMORYCVW__LIBRO10_INTCO_INONE" hidden="1">"[I_NONE"</definedName>
    <definedName name="EV__MEMORYCVW__LIBRO10_MEASURES" hidden="1">"[PERIODIC"</definedName>
    <definedName name="EV__MEMORYCVW__LIBRO10_RPTCURRENCY" hidden="1">"[EUR"</definedName>
    <definedName name="EV__MEMORYCVW__LIBRO10_SECTOR" hidden="1">"[SECTORS"</definedName>
    <definedName name="EV__MEMORYCVW__LIBRO10_SEX" hidden="1">"[TOT_SEX"</definedName>
    <definedName name="EV__MEMORYCVW__LIBRO10_TIME" hidden="1">"[SELECT_TIME"</definedName>
    <definedName name="EV__MEMORYCVW__LIBRO2" hidden="1">"[FINANCE"</definedName>
    <definedName name="EV__MEMORYCVW__LIBRO2_ACCOUNT_ACT" hidden="1">"[ACC_ACT_000001"</definedName>
    <definedName name="EV__MEMORYCVW__LIBRO2_ACCOUNT_FIN" hidden="1">"[BS"</definedName>
    <definedName name="EV__MEMORYCVW__LIBRO2_ACCOUNT_RRHH" hidden="1">"[ACC_RRHH_000200"</definedName>
    <definedName name="EV__MEMORYCVW__LIBRO2_CATEGORY" hidden="1">"[IG_CATEGORY"</definedName>
    <definedName name="EV__MEMORYCVW__LIBRO2_COUNTRY" hidden="1">"[JER_1"</definedName>
    <definedName name="EV__MEMORYCVW__LIBRO2_CUSTOM_1" hidden="1">"[DUMMY_C1"</definedName>
    <definedName name="EV__MEMORYCVW__LIBRO2_CUSTOM_2" hidden="1">"[DUMMY_C2"</definedName>
    <definedName name="EV__MEMORYCVW__LIBRO2_DATASRC" hidden="1">"[CONSO"</definedName>
    <definedName name="EV__MEMORYCVW__LIBRO2_DATASRC_ACT" hidden="1">"[INPUT_CORR"</definedName>
    <definedName name="EV__MEMORYCVW__LIBRO2_DATASRC_I_HR" hidden="1">"[CONSO"</definedName>
    <definedName name="EV__MEMORYCVW__LIBRO2_DEPARTMENT" hidden="1">"[DEP_RRHH_021700"</definedName>
    <definedName name="EV__MEMORYCVW__LIBRO2_ENTITY" hidden="1">"[DUME"</definedName>
    <definedName name="EV__MEMORYCVW__LIBRO2_FLOW" hidden="1">"[SF"</definedName>
    <definedName name="EV__MEMORYCVW__LIBRO2_FLOW_RRHH" hidden="1">"[F_VAR"</definedName>
    <definedName name="EV__MEMORYCVW__LIBRO2_GROUPS" hidden="1">"[NON_GROUP"</definedName>
    <definedName name="EV__MEMORYCVW__LIBRO2_INTCO" hidden="1">"[ALL_IC"</definedName>
    <definedName name="EV__MEMORYCVW__LIBRO2_MEASURES" hidden="1">"[YTD"</definedName>
    <definedName name="EV__MEMORYCVW__LIBRO2_RPTCURRENCY" hidden="1">"[EUR"</definedName>
    <definedName name="EV__MEMORYCVW__LIBRO2_SECTIONS" hidden="1">"[TRMODUMMY"</definedName>
    <definedName name="EV__MEMORYCVW__LIBRO2_SECTOR" hidden="1">"[SECTORS"</definedName>
    <definedName name="EV__MEMORYCVW__LIBRO2_SEX" hidden="1">"[TOT_SEX"</definedName>
    <definedName name="EV__MEMORYCVW__LIBRO2_TIME" hidden="1">"[2012.JUN"</definedName>
    <definedName name="EV__MEMORYCVW__LIBRO3" hidden="1">"[FINANCE"</definedName>
    <definedName name="EV__MEMORYCVW__LIBRO3_ACCOUNT_ACT" hidden="1">"[ACC_ACT_000001"</definedName>
    <definedName name="EV__MEMORYCVW__LIBRO3_ACCOUNT_FIN" hidden="1">"[BS"</definedName>
    <definedName name="EV__MEMORYCVW__LIBRO3_CATEGORY" hidden="1">"[IG_CATEGORY"</definedName>
    <definedName name="EV__MEMORYCVW__LIBRO3_COUNTRY" hidden="1">"[JER_1"</definedName>
    <definedName name="EV__MEMORYCVW__LIBRO3_CUSTOM_1" hidden="1">"[DUMMY_C1"</definedName>
    <definedName name="EV__MEMORYCVW__LIBRO3_CUSTOM_2" hidden="1">"[DUMMY_C2"</definedName>
    <definedName name="EV__MEMORYCVW__LIBRO3_DATASRC" hidden="1">"[CONSO"</definedName>
    <definedName name="EV__MEMORYCVW__LIBRO3_DATASRC_ACT" hidden="1">"[INPUT_CORR"</definedName>
    <definedName name="EV__MEMORYCVW__LIBRO3_ENTITY" hidden="1">"[GRUPO_CONS"</definedName>
    <definedName name="EV__MEMORYCVW__LIBRO3_FLOW" hidden="1">"[SF"</definedName>
    <definedName name="EV__MEMORYCVW__LIBRO3_GROUPS" hidden="1">"[NON_GROUP"</definedName>
    <definedName name="EV__MEMORYCVW__LIBRO3_INTCO" hidden="1">"[ALL_IC"</definedName>
    <definedName name="EV__MEMORYCVW__LIBRO3_MEASURES" hidden="1">"[YTD"</definedName>
    <definedName name="EV__MEMORYCVW__LIBRO3_RPTCURRENCY" hidden="1">"[EUR"</definedName>
    <definedName name="EV__MEMORYCVW__LIBRO3_SECTIONS" hidden="1">"[TRMODUMMY"</definedName>
    <definedName name="EV__MEMORYCVW__LIBRO3_SECTOR" hidden="1">"[SECTORS"</definedName>
    <definedName name="EV__MEMORYCVW__LIBRO3_TIME" hidden="1">"[SELECT_TIME"</definedName>
    <definedName name="EV__MEMORYCVW__LIBRO4" hidden="1">"[FINANCE"</definedName>
    <definedName name="EV__MEMORYCVW__LIBRO6" hidden="1">"[FINANCE"</definedName>
    <definedName name="EV__MEMORYCVW__LIBRO6_ACCOUNT_FIN" hidden="1">"[RDOGRUPO"</definedName>
    <definedName name="EV__MEMORYCVW__LIBRO6_CATEGORY" hidden="1">"[TOT_CATEGORY"</definedName>
    <definedName name="EV__MEMORYCVW__LIBRO6_COUNTRY" hidden="1">"[JER_1"</definedName>
    <definedName name="EV__MEMORYCVW__LIBRO6_CUSTOM_1" hidden="1">"[DUMMY_C1"</definedName>
    <definedName name="EV__MEMORYCVW__LIBRO6_CUSTOM_2" hidden="1">"[DUMMY_C2"</definedName>
    <definedName name="EV__MEMORYCVW__LIBRO6_DATASRC" hidden="1">"[INPUT"</definedName>
    <definedName name="EV__MEMORYCVW__LIBRO6_ENTITY" hidden="1">"[WORKSTATUS"</definedName>
    <definedName name="EV__MEMORYCVW__LIBRO6_FLOW" hidden="1">"[SF"</definedName>
    <definedName name="EV__MEMORYCVW__LIBRO6_GROUPS" hidden="1">"[G_001"</definedName>
    <definedName name="EV__MEMORYCVW__LIBRO6_INTCO" hidden="1">"[ALL_IC"</definedName>
    <definedName name="EV__MEMORYCVW__LIBRO6_MEASURES" hidden="1">"[YTD"</definedName>
    <definedName name="EV__MEMORYCVW__LIBRO6_RPTCURRENCY" hidden="1">"[EUR"</definedName>
    <definedName name="EV__MEMORYCVW__LIBRO6_SECTOR" hidden="1">"[SECTORS"</definedName>
    <definedName name="EV__MEMORYCVW__LIBRO6_TIME" hidden="1">"[2005.TOTAL"</definedName>
    <definedName name="EV__MEMORYCVW__NOVA_PESTANYA_RRHH.XLSM" hidden="1">"[FINANCE"</definedName>
    <definedName name="EV__MEMORYCVW__PERFIL_CIAS_V3.XLSX" hidden="1">"[FINANCE"</definedName>
    <definedName name="EV__MEMORYCVW__PERFIL_CIAS_V3.XLSX_ACCOUNT_FIN" hidden="1">"[220100"</definedName>
    <definedName name="EV__MEMORYCVW__PERFIL_CIAS_V3.XLSX_CATEGORY" hidden="1">"[ACTUAL"</definedName>
    <definedName name="EV__MEMORYCVW__PERFIL_CIAS_V3.XLSX_COUNTRY" hidden="1">"[JER_1"</definedName>
    <definedName name="EV__MEMORYCVW__PERFIL_CIAS_V3.XLSX_CUSTOM_1" hidden="1">"[DUMMY_C1"</definedName>
    <definedName name="EV__MEMORYCVW__PERFIL_CIAS_V3.XLSX_CUSTOM_2" hidden="1">"[DUMMY_C2"</definedName>
    <definedName name="EV__MEMORYCVW__PERFIL_CIAS_V3.XLSX_DATASRC" hidden="1">"[AJ_POST"</definedName>
    <definedName name="EV__MEMORYCVW__PERFIL_CIAS_V3.XLSX_ENTITY" hidden="1">"[1138"</definedName>
    <definedName name="EV__MEMORYCVW__PERFIL_CIAS_V3.XLSX_FLOW" hidden="1">"[SF"</definedName>
    <definedName name="EV__MEMORYCVW__PERFIL_CIAS_V3.XLSX_GROUPS" hidden="1">"[G_001"</definedName>
    <definedName name="EV__MEMORYCVW__PERFIL_CIAS_V3.XLSX_INTCO" hidden="1">"[ALL_IC"</definedName>
    <definedName name="EV__MEMORYCVW__PERFIL_CIAS_V3.XLSX_MEASURES" hidden="1">"[YTD"</definedName>
    <definedName name="EV__MEMORYCVW__PERFIL_CIAS_V3.XLSX_RPTCURRENCY" hidden="1">"[GBP"</definedName>
    <definedName name="EV__MEMORYCVW__PERFIL_CIAS_V3.XLSX_SECTOR" hidden="1">"[SECTORS"</definedName>
    <definedName name="EV__MEMORYCVW__PERFIL_CIAS_V3.XLSX_TIME" hidden="1">"[2011.JUN"</definedName>
    <definedName name="EV__MEMORYCVW__PRIORIZACIÓN_TAREAS_BPC_20120127.XLS" hidden="1">"[FINANCE"</definedName>
    <definedName name="EV__MEMORYCVW__PRIORIZACIÓN_TAREAS_BPC_20120127.XLS_ACCOUNT_FIN" hidden="1">"[BS"</definedName>
    <definedName name="EV__MEMORYCVW__PRIORIZACIÓN_TAREAS_BPC_20120127.XLS_CATEGORY" hidden="1">"[ACTUAL"</definedName>
    <definedName name="EV__MEMORYCVW__PRIORIZACIÓN_TAREAS_BPC_20120127.XLS_COUNTRY" hidden="1">"[JER_1"</definedName>
    <definedName name="EV__MEMORYCVW__PRIORIZACIÓN_TAREAS_BPC_20120127.XLS_CUSTOM_1" hidden="1">"[DUMMY_C1"</definedName>
    <definedName name="EV__MEMORYCVW__PRIORIZACIÓN_TAREAS_BPC_20120127.XLS_CUSTOM_2" hidden="1">"[DUMMY_C2"</definedName>
    <definedName name="EV__MEMORYCVW__PRIORIZACIÓN_TAREAS_BPC_20120127.XLS_DATASRC" hidden="1">"[CONSO"</definedName>
    <definedName name="EV__MEMORYCVW__PRIORIZACIÓN_TAREAS_BPC_20120127.XLS_ENTITY" hidden="1">"[1231"</definedName>
    <definedName name="EV__MEMORYCVW__PRIORIZACIÓN_TAREAS_BPC_20120127.XLS_FLOW" hidden="1">"[SF"</definedName>
    <definedName name="EV__MEMORYCVW__PRIORIZACIÓN_TAREAS_BPC_20120127.XLS_GROUPS" hidden="1">"[G_001"</definedName>
    <definedName name="EV__MEMORYCVW__PRIORIZACIÓN_TAREAS_BPC_20120127.XLS_INTCO" hidden="1">"[ALL_IC"</definedName>
    <definedName name="EV__MEMORYCVW__PRIORIZACIÓN_TAREAS_BPC_20120127.XLS_MEASURES" hidden="1">"[YTD"</definedName>
    <definedName name="EV__MEMORYCVW__PRIORIZACIÓN_TAREAS_BPC_20120127.XLS_RPTCURRENCY" hidden="1">"[GBP"</definedName>
    <definedName name="EV__MEMORYCVW__PRIORIZACIÓN_TAREAS_BPC_20120127.XLS_SECTOR" hidden="1">"[CONC_ESP"</definedName>
    <definedName name="EV__MEMORYCVW__PRIORIZACIÓN_TAREAS_BPC_20120127.XLS_TIME" hidden="1">"[2010.DEC"</definedName>
    <definedName name="EV__MEMORYCVW__TEST.XLSM" hidden="1">"[FINANCE"</definedName>
    <definedName name="EV__MEMORYCVW__TEST.XLSM_ACCOUNT_FIN" hidden="1">"[RDOGRUPO"</definedName>
    <definedName name="EV__MEMORYCVW__TEST.XLSM_CATEGORY" hidden="1">"[ACTUAL"</definedName>
    <definedName name="EV__MEMORYCVW__TEST.XLSM_COUNTRY" hidden="1">"[JER_1"</definedName>
    <definedName name="EV__MEMORYCVW__TEST.XLSM_CUSTOM_1" hidden="1">"[DUMMY_C1"</definedName>
    <definedName name="EV__MEMORYCVW__TEST.XLSM_CUSTOM_2" hidden="1">"[DUMMY_C2"</definedName>
    <definedName name="EV__MEMORYCVW__TEST.XLSM_DATASRC" hidden="1">"[AJ_POST"</definedName>
    <definedName name="EV__MEMORYCVW__TEST.XLSM_ENTITY" hidden="1">"[1113"</definedName>
    <definedName name="EV__MEMORYCVW__TEST.XLSM_FLOW" hidden="1">"[SF"</definedName>
    <definedName name="EV__MEMORYCVW__TEST.XLSM_GROUPS" hidden="1">"[G_001"</definedName>
    <definedName name="EV__MEMORYCVW__TEST.XLSM_INTCO" hidden="1">"[ALL_IC"</definedName>
    <definedName name="EV__MEMORYCVW__TEST.XLSM_MEASURES" hidden="1">"[YTD"</definedName>
    <definedName name="EV__MEMORYCVW__TEST.XLSM_RPTCURRENCY" hidden="1">"[GBP"</definedName>
    <definedName name="EV__MEMORYCVW__TEST.XLSM_SECTOR" hidden="1">"[SECTORS"</definedName>
    <definedName name="EV__MEMORYCVW__TEST.XLSM_TIME" hidden="1">"[2013.FEB"</definedName>
    <definedName name="EV__MEMORYCVW__TESTV31.XLSM" hidden="1">"[FINANCE"</definedName>
    <definedName name="EV__MEMORYCVW__TESTV31.XLSM_ACCOUNT_FIN" hidden="1">"[RDOGRUPO"</definedName>
    <definedName name="EV__MEMORYCVW__TESTV31.XLSM_CATEGORY" hidden="1">"[ACTUAL"</definedName>
    <definedName name="EV__MEMORYCVW__TESTV31.XLSM_COUNTRY" hidden="1">"[JER_1"</definedName>
    <definedName name="EV__MEMORYCVW__TESTV31.XLSM_CUSTOM_1" hidden="1">"[DUMMY_C1"</definedName>
    <definedName name="EV__MEMORYCVW__TESTV31.XLSM_CUSTOM_2" hidden="1">"[DUMMY_C2"</definedName>
    <definedName name="EV__MEMORYCVW__TESTV31.XLSM_DATASRC" hidden="1">"[AJ_POST"</definedName>
    <definedName name="EV__MEMORYCVW__TESTV31.XLSM_ENTITY" hidden="1">"[1042"</definedName>
    <definedName name="EV__MEMORYCVW__TESTV31.XLSM_FLOW" hidden="1">"[SF"</definedName>
    <definedName name="EV__MEMORYCVW__TESTV31.XLSM_GROUPS" hidden="1">"[G_001"</definedName>
    <definedName name="EV__MEMORYCVW__TESTV31.XLSM_INTCO" hidden="1">"[ALL_IC"</definedName>
    <definedName name="EV__MEMORYCVW__TESTV31.XLSM_MEASURES" hidden="1">"[YTD"</definedName>
    <definedName name="EV__MEMORYCVW__TESTV31.XLSM_RPTCURRENCY" hidden="1">"[GBP"</definedName>
    <definedName name="EV__MEMORYCVW__TESTV31.XLSM_SECTOR" hidden="1">"[SECTORS"</definedName>
    <definedName name="EV__MEMORYCVW__TESTV31.XLSM_TIME" hidden="1">"[2012.JUN"</definedName>
    <definedName name="EV__MEMORYCVW__TRAMS2.XLSX" hidden="1">"[ACTIVITY"</definedName>
    <definedName name="EV__MEMORYCVW__TRAMS2.XLSX_ACCOUNT_ACT" hidden="1">"[ACC_ACT_000001"</definedName>
    <definedName name="EV__MEMORYCVW__TRAMS2.XLSX_CATEGORY" hidden="1">"[ACTUAL"</definedName>
    <definedName name="EV__MEMORYCVW__TRAMS2.XLSX_COUNTRY" hidden="1">"[JER_1"</definedName>
    <definedName name="EV__MEMORYCVW__TRAMS2.XLSX_CUSTOM_1" hidden="1">"[DUMMY_C1"</definedName>
    <definedName name="EV__MEMORYCVW__TRAMS2.XLSX_CUSTOM_2" hidden="1">"[DUMMY_C2"</definedName>
    <definedName name="EV__MEMORYCVW__TRAMS2.XLSX_DATASRC_ACT" hidden="1">"[INPUT_CORR"</definedName>
    <definedName name="EV__MEMORYCVW__TRAMS2.XLSX_ENTITY" hidden="1">"[1113"</definedName>
    <definedName name="EV__MEMORYCVW__TRAMS2.XLSX_MEASURES" hidden="1">"[YTD"</definedName>
    <definedName name="EV__MEMORYCVW__TRAMS2.XLSX_SECTIONS" hidden="1">"[TRMODUMMY"</definedName>
    <definedName name="EV__MEMORYCVW__TRAMS2.XLSX_SECTOR" hidden="1">"[SECTORS"</definedName>
    <definedName name="EV__MEMORYCVW__TRAMS2.XLSX_TIME" hidden="1">"[2011.JUN"</definedName>
    <definedName name="EV__WBEVMODE__" hidden="1">1</definedName>
    <definedName name="EV__WBREFOPTIONS__" hidden="1">134217732</definedName>
    <definedName name="EV__WBVERSION__" hidden="1">0</definedName>
    <definedName name="EV__WSINFO__" hidden="1">"asd"</definedName>
    <definedName name="Extensão">#REF!</definedName>
    <definedName name="f" localSheetId="1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ase">'[10]Conserva Fases'!$D$1:$AG$491</definedName>
    <definedName name="Fases">'[10]Conserva Fases'!$B$41:$G$46</definedName>
    <definedName name="Fator">#REF!</definedName>
    <definedName name="FATURAS2002" hidden="1">{#N/A,#N/A,TRUE,"Serviços"}</definedName>
    <definedName name="FATURAS20022" hidden="1">{#N/A,#N/A,TRUE,"Serviços"}</definedName>
    <definedName name="FCA" localSheetId="1" hidden="1">{"'Quadro'!$A$4:$BG$78"}</definedName>
    <definedName name="FCA" hidden="1">{"'Quadro'!$A$4:$BG$78"}</definedName>
    <definedName name="FDD_0_0" hidden="1">"A30681"</definedName>
    <definedName name="FDD_0_1" hidden="1">"A31047"</definedName>
    <definedName name="FDD_0_10" hidden="1">"A34334"</definedName>
    <definedName name="FDD_0_11" hidden="1">"A34699"</definedName>
    <definedName name="FDD_0_12" hidden="1">"A35064"</definedName>
    <definedName name="FDD_0_13" hidden="1">"A35430"</definedName>
    <definedName name="FDD_0_14" hidden="1">"A35795"</definedName>
    <definedName name="FDD_0_2" hidden="1">"A31412"</definedName>
    <definedName name="FDD_0_3" hidden="1">"A31777"</definedName>
    <definedName name="FDD_0_4" hidden="1">"A32142"</definedName>
    <definedName name="FDD_0_5" hidden="1">"A32508"</definedName>
    <definedName name="FDD_0_6" hidden="1">"A32873"</definedName>
    <definedName name="FDD_0_7" hidden="1">"A33238"</definedName>
    <definedName name="FDD_0_8" hidden="1">"A33603"</definedName>
    <definedName name="FDD_0_9" hidden="1">"A33969"</definedName>
    <definedName name="FDD_1_0" hidden="1">"U25569"</definedName>
    <definedName name="FDD_10_0" hidden="1">"A25569"</definedName>
    <definedName name="FDD_100_0" hidden="1">"A25569"</definedName>
    <definedName name="FDD_101_0" hidden="1">"A25569"</definedName>
    <definedName name="FDD_102_0" hidden="1">"A25569"</definedName>
    <definedName name="FDD_103_0" hidden="1">"A25569"</definedName>
    <definedName name="FDD_104_0" hidden="1">"A25569"</definedName>
    <definedName name="FDD_105_0" hidden="1">"A25569"</definedName>
    <definedName name="FDD_106_0" hidden="1">"A25569"</definedName>
    <definedName name="FDD_107_0" hidden="1">"A25569"</definedName>
    <definedName name="FDD_108_0" hidden="1">"A25569"</definedName>
    <definedName name="FDD_109_0" hidden="1">"A25569"</definedName>
    <definedName name="FDD_11_0" hidden="1">"A25569"</definedName>
    <definedName name="FDD_110_0" hidden="1">"A25569"</definedName>
    <definedName name="FDD_111_0" hidden="1">"A25569"</definedName>
    <definedName name="FDD_112_0" hidden="1">"A25569"</definedName>
    <definedName name="FDD_113_0" hidden="1">"A25569"</definedName>
    <definedName name="FDD_114_0" hidden="1">"A25569"</definedName>
    <definedName name="FDD_115_0" hidden="1">"A25569"</definedName>
    <definedName name="FDD_116_0" hidden="1">"A25569"</definedName>
    <definedName name="FDD_117_0" hidden="1">"A30681"</definedName>
    <definedName name="FDD_117_1" hidden="1">"A31047"</definedName>
    <definedName name="FDD_117_10" hidden="1">"A34334"</definedName>
    <definedName name="FDD_117_11" hidden="1">"A34699"</definedName>
    <definedName name="FDD_117_12" hidden="1">"A35064"</definedName>
    <definedName name="FDD_117_13" hidden="1">"A35430"</definedName>
    <definedName name="FDD_117_14" hidden="1">"A35795"</definedName>
    <definedName name="FDD_117_2" hidden="1">"A31412"</definedName>
    <definedName name="FDD_117_3" hidden="1">"A31777"</definedName>
    <definedName name="FDD_117_4" hidden="1">"A32142"</definedName>
    <definedName name="FDD_117_5" hidden="1">"A32508"</definedName>
    <definedName name="FDD_117_6" hidden="1">"A32873"</definedName>
    <definedName name="FDD_117_7" hidden="1">"A33238"</definedName>
    <definedName name="FDD_117_8" hidden="1">"A33603"</definedName>
    <definedName name="FDD_117_9" hidden="1">"A33969"</definedName>
    <definedName name="FDD_118_0" hidden="1">"A30681"</definedName>
    <definedName name="FDD_118_1" hidden="1">"A31047"</definedName>
    <definedName name="FDD_118_10" hidden="1">"A34334"</definedName>
    <definedName name="FDD_118_11" hidden="1">"A34699"</definedName>
    <definedName name="FDD_118_12" hidden="1">"A35064"</definedName>
    <definedName name="FDD_118_13" hidden="1">"A35430"</definedName>
    <definedName name="FDD_118_14" hidden="1">"A35795"</definedName>
    <definedName name="FDD_118_2" hidden="1">"A31412"</definedName>
    <definedName name="FDD_118_3" hidden="1">"A31777"</definedName>
    <definedName name="FDD_118_4" hidden="1">"A32142"</definedName>
    <definedName name="FDD_118_5" hidden="1">"A32508"</definedName>
    <definedName name="FDD_118_6" hidden="1">"A32873"</definedName>
    <definedName name="FDD_118_7" hidden="1">"A33238"</definedName>
    <definedName name="FDD_118_8" hidden="1">"A33603"</definedName>
    <definedName name="FDD_118_9" hidden="1">"A33969"</definedName>
    <definedName name="FDD_119_0" hidden="1">"A30681"</definedName>
    <definedName name="FDD_119_1" hidden="1">"A31047"</definedName>
    <definedName name="FDD_119_10" hidden="1">"A34334"</definedName>
    <definedName name="FDD_119_11" hidden="1">"A34699"</definedName>
    <definedName name="FDD_119_12" hidden="1">"A35064"</definedName>
    <definedName name="FDD_119_13" hidden="1">"A35430"</definedName>
    <definedName name="FDD_119_14" hidden="1">"A35795"</definedName>
    <definedName name="FDD_119_2" hidden="1">"A31412"</definedName>
    <definedName name="FDD_119_3" hidden="1">"A31777"</definedName>
    <definedName name="FDD_119_4" hidden="1">"A32142"</definedName>
    <definedName name="FDD_119_5" hidden="1">"A32508"</definedName>
    <definedName name="FDD_119_6" hidden="1">"A32873"</definedName>
    <definedName name="FDD_119_7" hidden="1">"A33238"</definedName>
    <definedName name="FDD_119_8" hidden="1">"A33603"</definedName>
    <definedName name="FDD_119_9" hidden="1">"A33969"</definedName>
    <definedName name="FDD_12_0" hidden="1">"A25569"</definedName>
    <definedName name="FDD_120_0" hidden="1">"A30681"</definedName>
    <definedName name="FDD_120_1" hidden="1">"A31047"</definedName>
    <definedName name="FDD_120_10" hidden="1">"A34334"</definedName>
    <definedName name="FDD_120_11" hidden="1">"A34699"</definedName>
    <definedName name="FDD_120_12" hidden="1">"A35064"</definedName>
    <definedName name="FDD_120_13" hidden="1">"A35430"</definedName>
    <definedName name="FDD_120_14" hidden="1">"A35795"</definedName>
    <definedName name="FDD_120_2" hidden="1">"A31412"</definedName>
    <definedName name="FDD_120_3" hidden="1">"A31777"</definedName>
    <definedName name="FDD_120_4" hidden="1">"A32142"</definedName>
    <definedName name="FDD_120_5" hidden="1">"A32508"</definedName>
    <definedName name="FDD_120_6" hidden="1">"A32873"</definedName>
    <definedName name="FDD_120_7" hidden="1">"A33238"</definedName>
    <definedName name="FDD_120_8" hidden="1">"A33603"</definedName>
    <definedName name="FDD_120_9" hidden="1">"A33969"</definedName>
    <definedName name="FDD_121_0" hidden="1">"A30681"</definedName>
    <definedName name="FDD_121_1" hidden="1">"A31047"</definedName>
    <definedName name="FDD_121_10" hidden="1">"A34334"</definedName>
    <definedName name="FDD_121_11" hidden="1">"A34699"</definedName>
    <definedName name="FDD_121_12" hidden="1">"A35064"</definedName>
    <definedName name="FDD_121_13" hidden="1">"A35430"</definedName>
    <definedName name="FDD_121_14" hidden="1">"A35795"</definedName>
    <definedName name="FDD_121_2" hidden="1">"A31412"</definedName>
    <definedName name="FDD_121_3" hidden="1">"A31777"</definedName>
    <definedName name="FDD_121_4" hidden="1">"A32142"</definedName>
    <definedName name="FDD_121_5" hidden="1">"A32508"</definedName>
    <definedName name="FDD_121_6" hidden="1">"A32873"</definedName>
    <definedName name="FDD_121_7" hidden="1">"A33238"</definedName>
    <definedName name="FDD_121_8" hidden="1">"A33603"</definedName>
    <definedName name="FDD_121_9" hidden="1">"A33969"</definedName>
    <definedName name="FDD_122_0" hidden="1">"A30681"</definedName>
    <definedName name="FDD_122_1" hidden="1">"A31047"</definedName>
    <definedName name="FDD_122_10" hidden="1">"A34334"</definedName>
    <definedName name="FDD_122_11" hidden="1">"A34699"</definedName>
    <definedName name="FDD_122_12" hidden="1">"A35064"</definedName>
    <definedName name="FDD_122_13" hidden="1">"A35430"</definedName>
    <definedName name="FDD_122_14" hidden="1">"A35795"</definedName>
    <definedName name="FDD_122_2" hidden="1">"A31412"</definedName>
    <definedName name="FDD_122_3" hidden="1">"A31777"</definedName>
    <definedName name="FDD_122_4" hidden="1">"A32142"</definedName>
    <definedName name="FDD_122_5" hidden="1">"A32508"</definedName>
    <definedName name="FDD_122_6" hidden="1">"A32873"</definedName>
    <definedName name="FDD_122_7" hidden="1">"A33238"</definedName>
    <definedName name="FDD_122_8" hidden="1">"A33603"</definedName>
    <definedName name="FDD_122_9" hidden="1">"A33969"</definedName>
    <definedName name="FDD_123_0" hidden="1">"A30681"</definedName>
    <definedName name="FDD_123_1" hidden="1">"A31047"</definedName>
    <definedName name="FDD_123_10" hidden="1">"A34334"</definedName>
    <definedName name="FDD_123_11" hidden="1">"A34699"</definedName>
    <definedName name="FDD_123_12" hidden="1">"A35064"</definedName>
    <definedName name="FDD_123_13" hidden="1">"A35430"</definedName>
    <definedName name="FDD_123_14" hidden="1">"A35795"</definedName>
    <definedName name="FDD_123_2" hidden="1">"A31412"</definedName>
    <definedName name="FDD_123_3" hidden="1">"A31777"</definedName>
    <definedName name="FDD_123_4" hidden="1">"A32142"</definedName>
    <definedName name="FDD_123_5" hidden="1">"A32508"</definedName>
    <definedName name="FDD_123_6" hidden="1">"A32873"</definedName>
    <definedName name="FDD_123_7" hidden="1">"A33238"</definedName>
    <definedName name="FDD_123_8" hidden="1">"A33603"</definedName>
    <definedName name="FDD_123_9" hidden="1">"A33969"</definedName>
    <definedName name="FDD_124_0" hidden="1">"A30681"</definedName>
    <definedName name="FDD_124_1" hidden="1">"A31047"</definedName>
    <definedName name="FDD_124_10" hidden="1">"A34334"</definedName>
    <definedName name="FDD_124_11" hidden="1">"A34699"</definedName>
    <definedName name="FDD_124_12" hidden="1">"A35064"</definedName>
    <definedName name="FDD_124_13" hidden="1">"A35430"</definedName>
    <definedName name="FDD_124_14" hidden="1">"A35795"</definedName>
    <definedName name="FDD_124_2" hidden="1">"A31412"</definedName>
    <definedName name="FDD_124_3" hidden="1">"A31777"</definedName>
    <definedName name="FDD_124_4" hidden="1">"A32142"</definedName>
    <definedName name="FDD_124_5" hidden="1">"A32508"</definedName>
    <definedName name="FDD_124_6" hidden="1">"A32873"</definedName>
    <definedName name="FDD_124_7" hidden="1">"A33238"</definedName>
    <definedName name="FDD_124_8" hidden="1">"A33603"</definedName>
    <definedName name="FDD_124_9" hidden="1">"A33969"</definedName>
    <definedName name="FDD_125_0" hidden="1">"A30681"</definedName>
    <definedName name="FDD_125_1" hidden="1">"A31047"</definedName>
    <definedName name="FDD_125_10" hidden="1">"A34334"</definedName>
    <definedName name="FDD_125_11" hidden="1">"A34699"</definedName>
    <definedName name="FDD_125_12" hidden="1">"A35064"</definedName>
    <definedName name="FDD_125_13" hidden="1">"A35430"</definedName>
    <definedName name="FDD_125_14" hidden="1">"A35795"</definedName>
    <definedName name="FDD_125_2" hidden="1">"A31412"</definedName>
    <definedName name="FDD_125_3" hidden="1">"A31777"</definedName>
    <definedName name="FDD_125_4" hidden="1">"A32142"</definedName>
    <definedName name="FDD_125_5" hidden="1">"A32508"</definedName>
    <definedName name="FDD_125_6" hidden="1">"A32873"</definedName>
    <definedName name="FDD_125_7" hidden="1">"A33238"</definedName>
    <definedName name="FDD_125_8" hidden="1">"A33603"</definedName>
    <definedName name="FDD_125_9" hidden="1">"A33969"</definedName>
    <definedName name="FDD_126_0" hidden="1">"A30681"</definedName>
    <definedName name="FDD_126_1" hidden="1">"A31047"</definedName>
    <definedName name="FDD_126_10" hidden="1">"A34334"</definedName>
    <definedName name="FDD_126_11" hidden="1">"A34699"</definedName>
    <definedName name="FDD_126_12" hidden="1">"A35064"</definedName>
    <definedName name="FDD_126_13" hidden="1">"A35430"</definedName>
    <definedName name="FDD_126_14" hidden="1">"A35795"</definedName>
    <definedName name="FDD_126_2" hidden="1">"A31412"</definedName>
    <definedName name="FDD_126_3" hidden="1">"A31777"</definedName>
    <definedName name="FDD_126_4" hidden="1">"A32142"</definedName>
    <definedName name="FDD_126_5" hidden="1">"A32508"</definedName>
    <definedName name="FDD_126_6" hidden="1">"A32873"</definedName>
    <definedName name="FDD_126_7" hidden="1">"A33238"</definedName>
    <definedName name="FDD_126_8" hidden="1">"A33603"</definedName>
    <definedName name="FDD_126_9" hidden="1">"A33969"</definedName>
    <definedName name="FDD_127_0" hidden="1">"A30681"</definedName>
    <definedName name="FDD_127_1" hidden="1">"A31047"</definedName>
    <definedName name="FDD_127_10" hidden="1">"A34334"</definedName>
    <definedName name="FDD_127_11" hidden="1">"A34699"</definedName>
    <definedName name="FDD_127_12" hidden="1">"A35064"</definedName>
    <definedName name="FDD_127_13" hidden="1">"A35430"</definedName>
    <definedName name="FDD_127_14" hidden="1">"A35795"</definedName>
    <definedName name="FDD_127_2" hidden="1">"A31412"</definedName>
    <definedName name="FDD_127_3" hidden="1">"A31777"</definedName>
    <definedName name="FDD_127_4" hidden="1">"A32142"</definedName>
    <definedName name="FDD_127_5" hidden="1">"A32508"</definedName>
    <definedName name="FDD_127_6" hidden="1">"A32873"</definedName>
    <definedName name="FDD_127_7" hidden="1">"A33238"</definedName>
    <definedName name="FDD_127_8" hidden="1">"A33603"</definedName>
    <definedName name="FDD_127_9" hidden="1">"A33969"</definedName>
    <definedName name="FDD_128_0" hidden="1">"A30681"</definedName>
    <definedName name="FDD_128_1" hidden="1">"A31047"</definedName>
    <definedName name="FDD_128_10" hidden="1">"A34334"</definedName>
    <definedName name="FDD_128_11" hidden="1">"A34699"</definedName>
    <definedName name="FDD_128_12" hidden="1">"A35064"</definedName>
    <definedName name="FDD_128_13" hidden="1">"A35430"</definedName>
    <definedName name="FDD_128_14" hidden="1">"A35795"</definedName>
    <definedName name="FDD_128_2" hidden="1">"A31412"</definedName>
    <definedName name="FDD_128_3" hidden="1">"A31777"</definedName>
    <definedName name="FDD_128_4" hidden="1">"A32142"</definedName>
    <definedName name="FDD_128_5" hidden="1">"A32508"</definedName>
    <definedName name="FDD_128_6" hidden="1">"A32873"</definedName>
    <definedName name="FDD_128_7" hidden="1">"A33238"</definedName>
    <definedName name="FDD_128_8" hidden="1">"A33603"</definedName>
    <definedName name="FDD_128_9" hidden="1">"A33969"</definedName>
    <definedName name="FDD_129_0" hidden="1">"A30681"</definedName>
    <definedName name="FDD_129_1" hidden="1">"A31047"</definedName>
    <definedName name="FDD_129_10" hidden="1">"A34334"</definedName>
    <definedName name="FDD_129_11" hidden="1">"A34699"</definedName>
    <definedName name="FDD_129_12" hidden="1">"A35064"</definedName>
    <definedName name="FDD_129_13" hidden="1">"A35430"</definedName>
    <definedName name="FDD_129_14" hidden="1">"A35795"</definedName>
    <definedName name="FDD_129_2" hidden="1">"A31412"</definedName>
    <definedName name="FDD_129_3" hidden="1">"A31777"</definedName>
    <definedName name="FDD_129_4" hidden="1">"A32142"</definedName>
    <definedName name="FDD_129_5" hidden="1">"A32508"</definedName>
    <definedName name="FDD_129_6" hidden="1">"A32873"</definedName>
    <definedName name="FDD_129_7" hidden="1">"A33238"</definedName>
    <definedName name="FDD_129_8" hidden="1">"A33603"</definedName>
    <definedName name="FDD_129_9" hidden="1">"A33969"</definedName>
    <definedName name="FDD_13_0" hidden="1">"A25569"</definedName>
    <definedName name="FDD_130_0" hidden="1">"A30681"</definedName>
    <definedName name="FDD_130_1" hidden="1">"A31047"</definedName>
    <definedName name="FDD_130_10" hidden="1">"A34334"</definedName>
    <definedName name="FDD_130_11" hidden="1">"A34699"</definedName>
    <definedName name="FDD_130_12" hidden="1">"A35064"</definedName>
    <definedName name="FDD_130_13" hidden="1">"A35430"</definedName>
    <definedName name="FDD_130_14" hidden="1">"A35795"</definedName>
    <definedName name="FDD_130_2" hidden="1">"A31412"</definedName>
    <definedName name="FDD_130_3" hidden="1">"A31777"</definedName>
    <definedName name="FDD_130_4" hidden="1">"A32142"</definedName>
    <definedName name="FDD_130_5" hidden="1">"A32508"</definedName>
    <definedName name="FDD_130_6" hidden="1">"A32873"</definedName>
    <definedName name="FDD_130_7" hidden="1">"A33238"</definedName>
    <definedName name="FDD_130_8" hidden="1">"A33603"</definedName>
    <definedName name="FDD_130_9" hidden="1">"A33969"</definedName>
    <definedName name="FDD_131_0" hidden="1">"A30681"</definedName>
    <definedName name="FDD_131_1" hidden="1">"A31047"</definedName>
    <definedName name="FDD_131_10" hidden="1">"A34334"</definedName>
    <definedName name="FDD_131_11" hidden="1">"A34699"</definedName>
    <definedName name="FDD_131_12" hidden="1">"A35064"</definedName>
    <definedName name="FDD_131_13" hidden="1">"A35430"</definedName>
    <definedName name="FDD_131_14" hidden="1">"A35795"</definedName>
    <definedName name="FDD_131_2" hidden="1">"A31412"</definedName>
    <definedName name="FDD_131_3" hidden="1">"A31777"</definedName>
    <definedName name="FDD_131_4" hidden="1">"A32142"</definedName>
    <definedName name="FDD_131_5" hidden="1">"A32508"</definedName>
    <definedName name="FDD_131_6" hidden="1">"A32873"</definedName>
    <definedName name="FDD_131_7" hidden="1">"A33238"</definedName>
    <definedName name="FDD_131_8" hidden="1">"A33603"</definedName>
    <definedName name="FDD_131_9" hidden="1">"A33969"</definedName>
    <definedName name="FDD_132_0" hidden="1">"U30681"</definedName>
    <definedName name="FDD_132_1" hidden="1">"U31047"</definedName>
    <definedName name="FDD_132_10" hidden="1">"U34334"</definedName>
    <definedName name="FDD_132_11" hidden="1">"U34699"</definedName>
    <definedName name="FDD_132_12" hidden="1">"U35064"</definedName>
    <definedName name="FDD_132_13" hidden="1">"U35430"</definedName>
    <definedName name="FDD_132_14" hidden="1">"U35795"</definedName>
    <definedName name="FDD_132_2" hidden="1">"U31412"</definedName>
    <definedName name="FDD_132_3" hidden="1">"U31777"</definedName>
    <definedName name="FDD_132_4" hidden="1">"U32142"</definedName>
    <definedName name="FDD_132_5" hidden="1">"U32508"</definedName>
    <definedName name="FDD_132_6" hidden="1">"U32873"</definedName>
    <definedName name="FDD_132_7" hidden="1">"U33238"</definedName>
    <definedName name="FDD_132_8" hidden="1">"U33603"</definedName>
    <definedName name="FDD_132_9" hidden="1">"U33969"</definedName>
    <definedName name="FDD_133_0" hidden="1">"A30681"</definedName>
    <definedName name="FDD_133_1" hidden="1">"A31047"</definedName>
    <definedName name="FDD_133_10" hidden="1">"A34334"</definedName>
    <definedName name="FDD_133_11" hidden="1">"A34699"</definedName>
    <definedName name="FDD_133_12" hidden="1">"A35064"</definedName>
    <definedName name="FDD_133_13" hidden="1">"A35430"</definedName>
    <definedName name="FDD_133_14" hidden="1">"A35795"</definedName>
    <definedName name="FDD_133_2" hidden="1">"A31412"</definedName>
    <definedName name="FDD_133_3" hidden="1">"A31777"</definedName>
    <definedName name="FDD_133_4" hidden="1">"A32142"</definedName>
    <definedName name="FDD_133_5" hidden="1">"A32508"</definedName>
    <definedName name="FDD_133_6" hidden="1">"A32873"</definedName>
    <definedName name="FDD_133_7" hidden="1">"A33238"</definedName>
    <definedName name="FDD_133_8" hidden="1">"A33603"</definedName>
    <definedName name="FDD_133_9" hidden="1">"A33969"</definedName>
    <definedName name="FDD_134_0" hidden="1">"A30681"</definedName>
    <definedName name="FDD_134_1" hidden="1">"A31047"</definedName>
    <definedName name="FDD_134_10" hidden="1">"A34334"</definedName>
    <definedName name="FDD_134_11" hidden="1">"A34699"</definedName>
    <definedName name="FDD_134_12" hidden="1">"A35064"</definedName>
    <definedName name="FDD_134_13" hidden="1">"A35430"</definedName>
    <definedName name="FDD_134_14" hidden="1">"A35795"</definedName>
    <definedName name="FDD_134_2" hidden="1">"A31412"</definedName>
    <definedName name="FDD_134_3" hidden="1">"A31777"</definedName>
    <definedName name="FDD_134_4" hidden="1">"A32142"</definedName>
    <definedName name="FDD_134_5" hidden="1">"A32508"</definedName>
    <definedName name="FDD_134_6" hidden="1">"A32873"</definedName>
    <definedName name="FDD_134_7" hidden="1">"A33238"</definedName>
    <definedName name="FDD_134_8" hidden="1">"A33603"</definedName>
    <definedName name="FDD_134_9" hidden="1">"A33969"</definedName>
    <definedName name="FDD_135_0" hidden="1">"A30681"</definedName>
    <definedName name="FDD_135_1" hidden="1">"A31047"</definedName>
    <definedName name="FDD_135_10" hidden="1">"A34334"</definedName>
    <definedName name="FDD_135_11" hidden="1">"A34699"</definedName>
    <definedName name="FDD_135_12" hidden="1">"A35064"</definedName>
    <definedName name="FDD_135_13" hidden="1">"A35430"</definedName>
    <definedName name="FDD_135_14" hidden="1">"A35795"</definedName>
    <definedName name="FDD_135_2" hidden="1">"A31412"</definedName>
    <definedName name="FDD_135_3" hidden="1">"A31777"</definedName>
    <definedName name="FDD_135_4" hidden="1">"A32142"</definedName>
    <definedName name="FDD_135_5" hidden="1">"A32508"</definedName>
    <definedName name="FDD_135_6" hidden="1">"A32873"</definedName>
    <definedName name="FDD_135_7" hidden="1">"A33238"</definedName>
    <definedName name="FDD_135_8" hidden="1">"A33603"</definedName>
    <definedName name="FDD_135_9" hidden="1">"A33969"</definedName>
    <definedName name="FDD_136_0" hidden="1">"A30681"</definedName>
    <definedName name="FDD_136_1" hidden="1">"A31047"</definedName>
    <definedName name="FDD_136_10" hidden="1">"A34334"</definedName>
    <definedName name="FDD_136_11" hidden="1">"A34699"</definedName>
    <definedName name="FDD_136_12" hidden="1">"A35064"</definedName>
    <definedName name="FDD_136_13" hidden="1">"A35430"</definedName>
    <definedName name="FDD_136_14" hidden="1">"A35795"</definedName>
    <definedName name="FDD_136_2" hidden="1">"A31412"</definedName>
    <definedName name="FDD_136_3" hidden="1">"A31777"</definedName>
    <definedName name="FDD_136_4" hidden="1">"A32142"</definedName>
    <definedName name="FDD_136_5" hidden="1">"A32508"</definedName>
    <definedName name="FDD_136_6" hidden="1">"A32873"</definedName>
    <definedName name="FDD_136_7" hidden="1">"A33238"</definedName>
    <definedName name="FDD_136_8" hidden="1">"A33603"</definedName>
    <definedName name="FDD_136_9" hidden="1">"A33969"</definedName>
    <definedName name="FDD_137_0" hidden="1">"A30681"</definedName>
    <definedName name="FDD_137_1" hidden="1">"A31047"</definedName>
    <definedName name="FDD_137_10" hidden="1">"A34334"</definedName>
    <definedName name="FDD_137_11" hidden="1">"A34699"</definedName>
    <definedName name="FDD_137_12" hidden="1">"A35064"</definedName>
    <definedName name="FDD_137_13" hidden="1">"A35430"</definedName>
    <definedName name="FDD_137_14" hidden="1">"A35795"</definedName>
    <definedName name="FDD_137_2" hidden="1">"A31412"</definedName>
    <definedName name="FDD_137_3" hidden="1">"A31777"</definedName>
    <definedName name="FDD_137_4" hidden="1">"A32142"</definedName>
    <definedName name="FDD_137_5" hidden="1">"A32508"</definedName>
    <definedName name="FDD_137_6" hidden="1">"A32873"</definedName>
    <definedName name="FDD_137_7" hidden="1">"A33238"</definedName>
    <definedName name="FDD_137_8" hidden="1">"A33603"</definedName>
    <definedName name="FDD_137_9" hidden="1">"A33969"</definedName>
    <definedName name="FDD_138_0" hidden="1">"A30681"</definedName>
    <definedName name="FDD_138_1" hidden="1">"A31047"</definedName>
    <definedName name="FDD_138_10" hidden="1">"A34334"</definedName>
    <definedName name="FDD_138_11" hidden="1">"A34699"</definedName>
    <definedName name="FDD_138_12" hidden="1">"A35064"</definedName>
    <definedName name="FDD_138_13" hidden="1">"A35430"</definedName>
    <definedName name="FDD_138_14" hidden="1">"A35795"</definedName>
    <definedName name="FDD_138_2" hidden="1">"A31412"</definedName>
    <definedName name="FDD_138_3" hidden="1">"A31777"</definedName>
    <definedName name="FDD_138_4" hidden="1">"A32142"</definedName>
    <definedName name="FDD_138_5" hidden="1">"A32508"</definedName>
    <definedName name="FDD_138_6" hidden="1">"A32873"</definedName>
    <definedName name="FDD_138_7" hidden="1">"A33238"</definedName>
    <definedName name="FDD_138_8" hidden="1">"A33603"</definedName>
    <definedName name="FDD_138_9" hidden="1">"A33969"</definedName>
    <definedName name="FDD_139_0" hidden="1">"A30681"</definedName>
    <definedName name="FDD_139_1" hidden="1">"A31047"</definedName>
    <definedName name="FDD_139_10" hidden="1">"U34334"</definedName>
    <definedName name="FDD_139_11" hidden="1">"U34699"</definedName>
    <definedName name="FDD_139_12" hidden="1">"U35064"</definedName>
    <definedName name="FDD_139_13" hidden="1">"U35430"</definedName>
    <definedName name="FDD_139_14" hidden="1">"U35795"</definedName>
    <definedName name="FDD_139_2" hidden="1">"A31412"</definedName>
    <definedName name="FDD_139_3" hidden="1">"U31777"</definedName>
    <definedName name="FDD_139_4" hidden="1">"U32142"</definedName>
    <definedName name="FDD_139_5" hidden="1">"U32508"</definedName>
    <definedName name="FDD_139_6" hidden="1">"U32873"</definedName>
    <definedName name="FDD_139_7" hidden="1">"U33238"</definedName>
    <definedName name="FDD_139_8" hidden="1">"U33603"</definedName>
    <definedName name="FDD_139_9" hidden="1">"U33969"</definedName>
    <definedName name="FDD_14_0" hidden="1">"A25569"</definedName>
    <definedName name="FDD_140_0" hidden="1">"A25569"</definedName>
    <definedName name="FDD_141_0" hidden="1">"A30681"</definedName>
    <definedName name="FDD_141_1" hidden="1">"A31047"</definedName>
    <definedName name="FDD_141_10" hidden="1">"A34334"</definedName>
    <definedName name="FDD_141_11" hidden="1">"A34699"</definedName>
    <definedName name="FDD_141_12" hidden="1">"A35064"</definedName>
    <definedName name="FDD_141_13" hidden="1">"A35430"</definedName>
    <definedName name="FDD_141_14" hidden="1">"A35795"</definedName>
    <definedName name="FDD_141_2" hidden="1">"A31412"</definedName>
    <definedName name="FDD_141_3" hidden="1">"A31777"</definedName>
    <definedName name="FDD_141_4" hidden="1">"A32142"</definedName>
    <definedName name="FDD_141_5" hidden="1">"A32508"</definedName>
    <definedName name="FDD_141_6" hidden="1">"A32873"</definedName>
    <definedName name="FDD_141_7" hidden="1">"A33238"</definedName>
    <definedName name="FDD_141_8" hidden="1">"A33603"</definedName>
    <definedName name="FDD_141_9" hidden="1">"A33969"</definedName>
    <definedName name="FDD_142_0" hidden="1">"A30681"</definedName>
    <definedName name="FDD_142_1" hidden="1">"A31047"</definedName>
    <definedName name="FDD_142_10" hidden="1">"A34334"</definedName>
    <definedName name="FDD_142_11" hidden="1">"A34699"</definedName>
    <definedName name="FDD_142_12" hidden="1">"A35064"</definedName>
    <definedName name="FDD_142_13" hidden="1">"A35430"</definedName>
    <definedName name="FDD_142_14" hidden="1">"A35795"</definedName>
    <definedName name="FDD_142_2" hidden="1">"A31412"</definedName>
    <definedName name="FDD_142_3" hidden="1">"A31777"</definedName>
    <definedName name="FDD_142_4" hidden="1">"A32142"</definedName>
    <definedName name="FDD_142_5" hidden="1">"A32508"</definedName>
    <definedName name="FDD_142_6" hidden="1">"A32873"</definedName>
    <definedName name="FDD_142_7" hidden="1">"A33238"</definedName>
    <definedName name="FDD_142_8" hidden="1">"A33603"</definedName>
    <definedName name="FDD_142_9" hidden="1">"A33969"</definedName>
    <definedName name="FDD_143_0" hidden="1">"A30681"</definedName>
    <definedName name="FDD_143_1" hidden="1">"A31047"</definedName>
    <definedName name="FDD_143_10" hidden="1">"A34334"</definedName>
    <definedName name="FDD_143_11" hidden="1">"A34699"</definedName>
    <definedName name="FDD_143_12" hidden="1">"A35064"</definedName>
    <definedName name="FDD_143_13" hidden="1">"A35430"</definedName>
    <definedName name="FDD_143_14" hidden="1">"A35795"</definedName>
    <definedName name="FDD_143_2" hidden="1">"A31412"</definedName>
    <definedName name="FDD_143_3" hidden="1">"A31777"</definedName>
    <definedName name="FDD_143_4" hidden="1">"A32142"</definedName>
    <definedName name="FDD_143_5" hidden="1">"A32508"</definedName>
    <definedName name="FDD_143_6" hidden="1">"A32873"</definedName>
    <definedName name="FDD_143_7" hidden="1">"A33238"</definedName>
    <definedName name="FDD_143_8" hidden="1">"A33603"</definedName>
    <definedName name="FDD_143_9" hidden="1">"A33969"</definedName>
    <definedName name="FDD_144_0" hidden="1">"A30681"</definedName>
    <definedName name="FDD_144_1" hidden="1">"A31047"</definedName>
    <definedName name="FDD_144_10" hidden="1">"A34334"</definedName>
    <definedName name="FDD_144_11" hidden="1">"A34699"</definedName>
    <definedName name="FDD_144_12" hidden="1">"A35064"</definedName>
    <definedName name="FDD_144_13" hidden="1">"A35430"</definedName>
    <definedName name="FDD_144_14" hidden="1">"A35795"</definedName>
    <definedName name="FDD_144_2" hidden="1">"A31412"</definedName>
    <definedName name="FDD_144_3" hidden="1">"A31777"</definedName>
    <definedName name="FDD_144_4" hidden="1">"A32142"</definedName>
    <definedName name="FDD_144_5" hidden="1">"A32508"</definedName>
    <definedName name="FDD_144_6" hidden="1">"A32873"</definedName>
    <definedName name="FDD_144_7" hidden="1">"A33238"</definedName>
    <definedName name="FDD_144_8" hidden="1">"A33603"</definedName>
    <definedName name="FDD_144_9" hidden="1">"A33969"</definedName>
    <definedName name="FDD_145_0" hidden="1">"A30681"</definedName>
    <definedName name="FDD_145_1" hidden="1">"A31047"</definedName>
    <definedName name="FDD_145_10" hidden="1">"A34334"</definedName>
    <definedName name="FDD_145_11" hidden="1">"A34699"</definedName>
    <definedName name="FDD_145_12" hidden="1">"A35064"</definedName>
    <definedName name="FDD_145_13" hidden="1">"A35430"</definedName>
    <definedName name="FDD_145_14" hidden="1">"A35795"</definedName>
    <definedName name="FDD_145_2" hidden="1">"A31412"</definedName>
    <definedName name="FDD_145_3" hidden="1">"A31777"</definedName>
    <definedName name="FDD_145_4" hidden="1">"A32142"</definedName>
    <definedName name="FDD_145_5" hidden="1">"A32508"</definedName>
    <definedName name="FDD_145_6" hidden="1">"A32873"</definedName>
    <definedName name="FDD_145_7" hidden="1">"A33238"</definedName>
    <definedName name="FDD_145_8" hidden="1">"A33603"</definedName>
    <definedName name="FDD_145_9" hidden="1">"A33969"</definedName>
    <definedName name="FDD_146_0" hidden="1">"A30681"</definedName>
    <definedName name="FDD_146_1" hidden="1">"A31047"</definedName>
    <definedName name="FDD_146_10" hidden="1">"A34334"</definedName>
    <definedName name="FDD_146_11" hidden="1">"A34699"</definedName>
    <definedName name="FDD_146_12" hidden="1">"A35064"</definedName>
    <definedName name="FDD_146_13" hidden="1">"A35430"</definedName>
    <definedName name="FDD_146_14" hidden="1">"A35795"</definedName>
    <definedName name="FDD_146_2" hidden="1">"A31412"</definedName>
    <definedName name="FDD_146_3" hidden="1">"A31777"</definedName>
    <definedName name="FDD_146_4" hidden="1">"A32142"</definedName>
    <definedName name="FDD_146_5" hidden="1">"A32508"</definedName>
    <definedName name="FDD_146_6" hidden="1">"A32873"</definedName>
    <definedName name="FDD_146_7" hidden="1">"A33238"</definedName>
    <definedName name="FDD_146_8" hidden="1">"A33603"</definedName>
    <definedName name="FDD_146_9" hidden="1">"A33969"</definedName>
    <definedName name="FDD_147_0" hidden="1">"U30681"</definedName>
    <definedName name="FDD_147_1" hidden="1">"U31047"</definedName>
    <definedName name="FDD_147_10" hidden="1">"U34334"</definedName>
    <definedName name="FDD_147_11" hidden="1">"U34699"</definedName>
    <definedName name="FDD_147_12" hidden="1">"U35064"</definedName>
    <definedName name="FDD_147_13" hidden="1">"U35430"</definedName>
    <definedName name="FDD_147_14" hidden="1">"U35795"</definedName>
    <definedName name="FDD_147_2" hidden="1">"U31412"</definedName>
    <definedName name="FDD_147_3" hidden="1">"U31777"</definedName>
    <definedName name="FDD_147_4" hidden="1">"U32142"</definedName>
    <definedName name="FDD_147_5" hidden="1">"U32508"</definedName>
    <definedName name="FDD_147_6" hidden="1">"U32873"</definedName>
    <definedName name="FDD_147_7" hidden="1">"U33238"</definedName>
    <definedName name="FDD_147_8" hidden="1">"U33603"</definedName>
    <definedName name="FDD_147_9" hidden="1">"U33969"</definedName>
    <definedName name="FDD_148_0" hidden="1">"A30681"</definedName>
    <definedName name="FDD_148_1" hidden="1">"A31047"</definedName>
    <definedName name="FDD_148_10" hidden="1">"A34334"</definedName>
    <definedName name="FDD_148_11" hidden="1">"A34699"</definedName>
    <definedName name="FDD_148_12" hidden="1">"A35064"</definedName>
    <definedName name="FDD_148_13" hidden="1">"A35430"</definedName>
    <definedName name="FDD_148_14" hidden="1">"A35795"</definedName>
    <definedName name="FDD_148_2" hidden="1">"A31412"</definedName>
    <definedName name="FDD_148_3" hidden="1">"A31777"</definedName>
    <definedName name="FDD_148_4" hidden="1">"A32142"</definedName>
    <definedName name="FDD_148_5" hidden="1">"A32508"</definedName>
    <definedName name="FDD_148_6" hidden="1">"A32873"</definedName>
    <definedName name="FDD_148_7" hidden="1">"A33238"</definedName>
    <definedName name="FDD_148_8" hidden="1">"A33603"</definedName>
    <definedName name="FDD_148_9" hidden="1">"A33969"</definedName>
    <definedName name="FDD_149_0" hidden="1">"U30681"</definedName>
    <definedName name="FDD_149_1" hidden="1">"U31047"</definedName>
    <definedName name="FDD_149_10" hidden="1">"U34334"</definedName>
    <definedName name="FDD_149_11" hidden="1">"U34699"</definedName>
    <definedName name="FDD_149_12" hidden="1">"U35064"</definedName>
    <definedName name="FDD_149_13" hidden="1">"U35430"</definedName>
    <definedName name="FDD_149_14" hidden="1">"A35795"</definedName>
    <definedName name="FDD_149_2" hidden="1">"U31412"</definedName>
    <definedName name="FDD_149_3" hidden="1">"U31777"</definedName>
    <definedName name="FDD_149_4" hidden="1">"U32142"</definedName>
    <definedName name="FDD_149_5" hidden="1">"U32508"</definedName>
    <definedName name="FDD_149_6" hidden="1">"U32873"</definedName>
    <definedName name="FDD_149_7" hidden="1">"U33238"</definedName>
    <definedName name="FDD_149_8" hidden="1">"U33603"</definedName>
    <definedName name="FDD_149_9" hidden="1">"U33969"</definedName>
    <definedName name="FDD_15_0" hidden="1">"A25569"</definedName>
    <definedName name="FDD_151_0" hidden="1">"A30681"</definedName>
    <definedName name="FDD_151_1" hidden="1">"A31047"</definedName>
    <definedName name="FDD_151_10" hidden="1">"A34334"</definedName>
    <definedName name="FDD_151_11" hidden="1">"A34699"</definedName>
    <definedName name="FDD_151_12" hidden="1">"A35064"</definedName>
    <definedName name="FDD_151_13" hidden="1">"A35430"</definedName>
    <definedName name="FDD_151_14" hidden="1">"A35795"</definedName>
    <definedName name="FDD_151_2" hidden="1">"A31412"</definedName>
    <definedName name="FDD_151_3" hidden="1">"A31777"</definedName>
    <definedName name="FDD_151_4" hidden="1">"A32142"</definedName>
    <definedName name="FDD_151_5" hidden="1">"A32508"</definedName>
    <definedName name="FDD_151_6" hidden="1">"A32873"</definedName>
    <definedName name="FDD_151_7" hidden="1">"A33238"</definedName>
    <definedName name="FDD_151_8" hidden="1">"A33603"</definedName>
    <definedName name="FDD_151_9" hidden="1">"A33969"</definedName>
    <definedName name="FDD_152_0" hidden="1">"A30681"</definedName>
    <definedName name="FDD_152_1" hidden="1">"A31047"</definedName>
    <definedName name="FDD_152_10" hidden="1">"A34334"</definedName>
    <definedName name="FDD_152_11" hidden="1">"A34699"</definedName>
    <definedName name="FDD_152_12" hidden="1">"A35064"</definedName>
    <definedName name="FDD_152_13" hidden="1">"A35430"</definedName>
    <definedName name="FDD_152_14" hidden="1">"A35795"</definedName>
    <definedName name="FDD_152_15" hidden="1">"E36160"</definedName>
    <definedName name="FDD_152_2" hidden="1">"A31412"</definedName>
    <definedName name="FDD_152_3" hidden="1">"A31777"</definedName>
    <definedName name="FDD_152_4" hidden="1">"A32142"</definedName>
    <definedName name="FDD_152_5" hidden="1">"A32508"</definedName>
    <definedName name="FDD_152_6" hidden="1">"A32873"</definedName>
    <definedName name="FDD_152_7" hidden="1">"A33238"</definedName>
    <definedName name="FDD_152_8" hidden="1">"A33603"</definedName>
    <definedName name="FDD_152_9" hidden="1">"A33969"</definedName>
    <definedName name="FDD_153_0" hidden="1">"A30681"</definedName>
    <definedName name="FDD_153_1" hidden="1">"A31047"</definedName>
    <definedName name="FDD_153_10" hidden="1">"A34334"</definedName>
    <definedName name="FDD_153_11" hidden="1">"A34699"</definedName>
    <definedName name="FDD_153_12" hidden="1">"A35064"</definedName>
    <definedName name="FDD_153_13" hidden="1">"A35430"</definedName>
    <definedName name="FDD_153_14" hidden="1">"A35795"</definedName>
    <definedName name="FDD_153_2" hidden="1">"A31412"</definedName>
    <definedName name="FDD_153_3" hidden="1">"A31777"</definedName>
    <definedName name="FDD_153_4" hidden="1">"A32142"</definedName>
    <definedName name="FDD_153_5" hidden="1">"A32508"</definedName>
    <definedName name="FDD_153_6" hidden="1">"A32873"</definedName>
    <definedName name="FDD_153_7" hidden="1">"A33238"</definedName>
    <definedName name="FDD_153_8" hidden="1">"A33603"</definedName>
    <definedName name="FDD_153_9" hidden="1">"A33969"</definedName>
    <definedName name="FDD_154_0" hidden="1">"A30681"</definedName>
    <definedName name="FDD_154_1" hidden="1">"A31047"</definedName>
    <definedName name="FDD_154_10" hidden="1">"A34334"</definedName>
    <definedName name="FDD_154_11" hidden="1">"A34699"</definedName>
    <definedName name="FDD_154_12" hidden="1">"A35064"</definedName>
    <definedName name="FDD_154_13" hidden="1">"A35430"</definedName>
    <definedName name="FDD_154_14" hidden="1">"A35795"</definedName>
    <definedName name="FDD_154_2" hidden="1">"A31412"</definedName>
    <definedName name="FDD_154_3" hidden="1">"A31777"</definedName>
    <definedName name="FDD_154_4" hidden="1">"A32142"</definedName>
    <definedName name="FDD_154_5" hidden="1">"A32508"</definedName>
    <definedName name="FDD_154_6" hidden="1">"A32873"</definedName>
    <definedName name="FDD_154_7" hidden="1">"A33238"</definedName>
    <definedName name="FDD_154_8" hidden="1">"A33603"</definedName>
    <definedName name="FDD_154_9" hidden="1">"A33969"</definedName>
    <definedName name="FDD_155_0" hidden="1">"A25569"</definedName>
    <definedName name="FDD_156_0" hidden="1">"A30681"</definedName>
    <definedName name="FDD_156_1" hidden="1">"A31047"</definedName>
    <definedName name="FDD_156_10" hidden="1">"A34334"</definedName>
    <definedName name="FDD_156_11" hidden="1">"A34699"</definedName>
    <definedName name="FDD_156_12" hidden="1">"A35064"</definedName>
    <definedName name="FDD_156_13" hidden="1">"A35430"</definedName>
    <definedName name="FDD_156_14" hidden="1">"A35795"</definedName>
    <definedName name="FDD_156_15" hidden="1">"E36160"</definedName>
    <definedName name="FDD_156_2" hidden="1">"A31412"</definedName>
    <definedName name="FDD_156_3" hidden="1">"A31777"</definedName>
    <definedName name="FDD_156_4" hidden="1">"A32142"</definedName>
    <definedName name="FDD_156_5" hidden="1">"A32508"</definedName>
    <definedName name="FDD_156_6" hidden="1">"A32873"</definedName>
    <definedName name="FDD_156_7" hidden="1">"A33238"</definedName>
    <definedName name="FDD_156_8" hidden="1">"A33603"</definedName>
    <definedName name="FDD_156_9" hidden="1">"A33969"</definedName>
    <definedName name="FDD_157_0" hidden="1">"A30681"</definedName>
    <definedName name="FDD_157_1" hidden="1">"A31047"</definedName>
    <definedName name="FDD_157_10" hidden="1">"A34334"</definedName>
    <definedName name="FDD_157_11" hidden="1">"A34699"</definedName>
    <definedName name="FDD_157_12" hidden="1">"A35064"</definedName>
    <definedName name="FDD_157_13" hidden="1">"A35430"</definedName>
    <definedName name="FDD_157_14" hidden="1">"A35795"</definedName>
    <definedName name="FDD_157_2" hidden="1">"A31412"</definedName>
    <definedName name="FDD_157_3" hidden="1">"A31777"</definedName>
    <definedName name="FDD_157_4" hidden="1">"A32142"</definedName>
    <definedName name="FDD_157_5" hidden="1">"A32508"</definedName>
    <definedName name="FDD_157_6" hidden="1">"A32873"</definedName>
    <definedName name="FDD_157_7" hidden="1">"A33238"</definedName>
    <definedName name="FDD_157_8" hidden="1">"A33603"</definedName>
    <definedName name="FDD_157_9" hidden="1">"A33969"</definedName>
    <definedName name="FDD_158_0" hidden="1">"A30681"</definedName>
    <definedName name="FDD_158_1" hidden="1">"A31047"</definedName>
    <definedName name="FDD_158_10" hidden="1">"A34334"</definedName>
    <definedName name="FDD_158_11" hidden="1">"A34699"</definedName>
    <definedName name="FDD_158_12" hidden="1">"A35064"</definedName>
    <definedName name="FDD_158_13" hidden="1">"A35430"</definedName>
    <definedName name="FDD_158_14" hidden="1">"A35795"</definedName>
    <definedName name="FDD_158_15" hidden="1">"E36160"</definedName>
    <definedName name="FDD_158_2" hidden="1">"A31412"</definedName>
    <definedName name="FDD_158_3" hidden="1">"A31777"</definedName>
    <definedName name="FDD_158_4" hidden="1">"A32142"</definedName>
    <definedName name="FDD_158_5" hidden="1">"A32508"</definedName>
    <definedName name="FDD_158_6" hidden="1">"A32873"</definedName>
    <definedName name="FDD_158_7" hidden="1">"A33238"</definedName>
    <definedName name="FDD_158_8" hidden="1">"A33603"</definedName>
    <definedName name="FDD_158_9" hidden="1">"A33969"</definedName>
    <definedName name="FDD_159_0" hidden="1">"A30681"</definedName>
    <definedName name="FDD_159_1" hidden="1">"A31047"</definedName>
    <definedName name="FDD_159_10" hidden="1">"A34334"</definedName>
    <definedName name="FDD_159_11" hidden="1">"A34699"</definedName>
    <definedName name="FDD_159_12" hidden="1">"A35064"</definedName>
    <definedName name="FDD_159_13" hidden="1">"A35430"</definedName>
    <definedName name="FDD_159_14" hidden="1">"A35795"</definedName>
    <definedName name="FDD_159_2" hidden="1">"A31412"</definedName>
    <definedName name="FDD_159_3" hidden="1">"A31777"</definedName>
    <definedName name="FDD_159_4" hidden="1">"A32142"</definedName>
    <definedName name="FDD_159_5" hidden="1">"A32508"</definedName>
    <definedName name="FDD_159_6" hidden="1">"A32873"</definedName>
    <definedName name="FDD_159_7" hidden="1">"A33238"</definedName>
    <definedName name="FDD_159_8" hidden="1">"A33603"</definedName>
    <definedName name="FDD_159_9" hidden="1">"A33969"</definedName>
    <definedName name="FDD_16_0" hidden="1">"A25569"</definedName>
    <definedName name="FDD_160_0" hidden="1">"A30681"</definedName>
    <definedName name="FDD_160_1" hidden="1">"A31047"</definedName>
    <definedName name="FDD_160_10" hidden="1">"A34334"</definedName>
    <definedName name="FDD_160_11" hidden="1">"A34699"</definedName>
    <definedName name="FDD_160_12" hidden="1">"A35064"</definedName>
    <definedName name="FDD_160_13" hidden="1">"A35430"</definedName>
    <definedName name="FDD_160_14" hidden="1">"A35795"</definedName>
    <definedName name="FDD_160_15" hidden="1">"E36160"</definedName>
    <definedName name="FDD_160_2" hidden="1">"A31412"</definedName>
    <definedName name="FDD_160_3" hidden="1">"A31777"</definedName>
    <definedName name="FDD_160_4" hidden="1">"A32142"</definedName>
    <definedName name="FDD_160_5" hidden="1">"A32508"</definedName>
    <definedName name="FDD_160_6" hidden="1">"A32873"</definedName>
    <definedName name="FDD_160_7" hidden="1">"A33238"</definedName>
    <definedName name="FDD_160_8" hidden="1">"A33603"</definedName>
    <definedName name="FDD_160_9" hidden="1">"A33969"</definedName>
    <definedName name="FDD_161_0" hidden="1">"A30681"</definedName>
    <definedName name="FDD_161_1" hidden="1">"A31047"</definedName>
    <definedName name="FDD_161_10" hidden="1">"A34334"</definedName>
    <definedName name="FDD_161_11" hidden="1">"A34699"</definedName>
    <definedName name="FDD_161_12" hidden="1">"A35064"</definedName>
    <definedName name="FDD_161_13" hidden="1">"A35430"</definedName>
    <definedName name="FDD_161_14" hidden="1">"A35795"</definedName>
    <definedName name="FDD_161_2" hidden="1">"A31412"</definedName>
    <definedName name="FDD_161_3" hidden="1">"A31777"</definedName>
    <definedName name="FDD_161_4" hidden="1">"A32142"</definedName>
    <definedName name="FDD_161_5" hidden="1">"A32508"</definedName>
    <definedName name="FDD_161_6" hidden="1">"A32873"</definedName>
    <definedName name="FDD_161_7" hidden="1">"A33238"</definedName>
    <definedName name="FDD_161_8" hidden="1">"A33603"</definedName>
    <definedName name="FDD_161_9" hidden="1">"A33969"</definedName>
    <definedName name="FDD_162_0" hidden="1">"A30681"</definedName>
    <definedName name="FDD_162_1" hidden="1">"A31047"</definedName>
    <definedName name="FDD_162_10" hidden="1">"A34334"</definedName>
    <definedName name="FDD_162_11" hidden="1">"A34699"</definedName>
    <definedName name="FDD_162_12" hidden="1">"A35064"</definedName>
    <definedName name="FDD_162_13" hidden="1">"A35430"</definedName>
    <definedName name="FDD_162_14" hidden="1">"A35795"</definedName>
    <definedName name="FDD_162_2" hidden="1">"A31412"</definedName>
    <definedName name="FDD_162_3" hidden="1">"A31777"</definedName>
    <definedName name="FDD_162_4" hidden="1">"A32142"</definedName>
    <definedName name="FDD_162_5" hidden="1">"A32508"</definedName>
    <definedName name="FDD_162_6" hidden="1">"A32873"</definedName>
    <definedName name="FDD_162_7" hidden="1">"A33238"</definedName>
    <definedName name="FDD_162_8" hidden="1">"A33603"</definedName>
    <definedName name="FDD_162_9" hidden="1">"A33969"</definedName>
    <definedName name="FDD_163_0" hidden="1">"A30681"</definedName>
    <definedName name="FDD_163_1" hidden="1">"A31047"</definedName>
    <definedName name="FDD_163_10" hidden="1">"A34334"</definedName>
    <definedName name="FDD_163_11" hidden="1">"A34699"</definedName>
    <definedName name="FDD_163_12" hidden="1">"A35064"</definedName>
    <definedName name="FDD_163_13" hidden="1">"A35430"</definedName>
    <definedName name="FDD_163_14" hidden="1">"A35795"</definedName>
    <definedName name="FDD_163_2" hidden="1">"A31412"</definedName>
    <definedName name="FDD_163_3" hidden="1">"A31777"</definedName>
    <definedName name="FDD_163_4" hidden="1">"A32142"</definedName>
    <definedName name="FDD_163_5" hidden="1">"A32508"</definedName>
    <definedName name="FDD_163_6" hidden="1">"A32873"</definedName>
    <definedName name="FDD_163_7" hidden="1">"A33238"</definedName>
    <definedName name="FDD_163_8" hidden="1">"A33603"</definedName>
    <definedName name="FDD_163_9" hidden="1">"A33969"</definedName>
    <definedName name="FDD_164_0" hidden="1">"A25569"</definedName>
    <definedName name="FDD_165_0" hidden="1">"A30681"</definedName>
    <definedName name="FDD_165_1" hidden="1">"A31047"</definedName>
    <definedName name="FDD_165_10" hidden="1">"A34334"</definedName>
    <definedName name="FDD_165_11" hidden="1">"A34699"</definedName>
    <definedName name="FDD_165_12" hidden="1">"A35064"</definedName>
    <definedName name="FDD_165_13" hidden="1">"A35430"</definedName>
    <definedName name="FDD_165_14" hidden="1">"A35795"</definedName>
    <definedName name="FDD_165_2" hidden="1">"A31412"</definedName>
    <definedName name="FDD_165_3" hidden="1">"A31777"</definedName>
    <definedName name="FDD_165_4" hidden="1">"A32142"</definedName>
    <definedName name="FDD_165_5" hidden="1">"A32508"</definedName>
    <definedName name="FDD_165_6" hidden="1">"A32873"</definedName>
    <definedName name="FDD_165_7" hidden="1">"A33238"</definedName>
    <definedName name="FDD_165_8" hidden="1">"A33603"</definedName>
    <definedName name="FDD_165_9" hidden="1">"A33969"</definedName>
    <definedName name="FDD_166_0" hidden="1">"A30681"</definedName>
    <definedName name="FDD_166_1" hidden="1">"A31047"</definedName>
    <definedName name="FDD_166_10" hidden="1">"A34334"</definedName>
    <definedName name="FDD_166_11" hidden="1">"A34699"</definedName>
    <definedName name="FDD_166_12" hidden="1">"A35064"</definedName>
    <definedName name="FDD_166_13" hidden="1">"A35430"</definedName>
    <definedName name="FDD_166_14" hidden="1">"A35795"</definedName>
    <definedName name="FDD_166_2" hidden="1">"A31412"</definedName>
    <definedName name="FDD_166_3" hidden="1">"A31777"</definedName>
    <definedName name="FDD_166_4" hidden="1">"A32142"</definedName>
    <definedName name="FDD_166_5" hidden="1">"A32508"</definedName>
    <definedName name="FDD_166_6" hidden="1">"A32873"</definedName>
    <definedName name="FDD_166_7" hidden="1">"A33238"</definedName>
    <definedName name="FDD_166_8" hidden="1">"A33603"</definedName>
    <definedName name="FDD_166_9" hidden="1">"A33969"</definedName>
    <definedName name="FDD_167_0" hidden="1">"A30681"</definedName>
    <definedName name="FDD_167_1" hidden="1">"A31047"</definedName>
    <definedName name="FDD_167_10" hidden="1">"A34334"</definedName>
    <definedName name="FDD_167_11" hidden="1">"A34699"</definedName>
    <definedName name="FDD_167_12" hidden="1">"A35064"</definedName>
    <definedName name="FDD_167_13" hidden="1">"A35430"</definedName>
    <definedName name="FDD_167_14" hidden="1">"A35795"</definedName>
    <definedName name="FDD_167_2" hidden="1">"A31412"</definedName>
    <definedName name="FDD_167_3" hidden="1">"A31777"</definedName>
    <definedName name="FDD_167_4" hidden="1">"A32142"</definedName>
    <definedName name="FDD_167_5" hidden="1">"A32508"</definedName>
    <definedName name="FDD_167_6" hidden="1">"A32873"</definedName>
    <definedName name="FDD_167_7" hidden="1">"A33238"</definedName>
    <definedName name="FDD_167_8" hidden="1">"A33603"</definedName>
    <definedName name="FDD_167_9" hidden="1">"A33969"</definedName>
    <definedName name="FDD_168_0" hidden="1">"E36160"</definedName>
    <definedName name="FDD_168_1" hidden="1">"E36525"</definedName>
    <definedName name="FDD_168_2" hidden="1">"E36891"</definedName>
    <definedName name="FDD_169_0" hidden="1">"A30681"</definedName>
    <definedName name="FDD_169_1" hidden="1">"A31047"</definedName>
    <definedName name="FDD_169_10" hidden="1">"A34334"</definedName>
    <definedName name="FDD_169_11" hidden="1">"A34699"</definedName>
    <definedName name="FDD_169_12" hidden="1">"A35064"</definedName>
    <definedName name="FDD_169_13" hidden="1">"A35430"</definedName>
    <definedName name="FDD_169_14" hidden="1">"A35795"</definedName>
    <definedName name="FDD_169_2" hidden="1">"A31412"</definedName>
    <definedName name="FDD_169_3" hidden="1">"A31777"</definedName>
    <definedName name="FDD_169_4" hidden="1">"A32142"</definedName>
    <definedName name="FDD_169_5" hidden="1">"A32508"</definedName>
    <definedName name="FDD_169_6" hidden="1">"A32873"</definedName>
    <definedName name="FDD_169_7" hidden="1">"A33238"</definedName>
    <definedName name="FDD_169_8" hidden="1">"A33603"</definedName>
    <definedName name="FDD_169_9" hidden="1">"A33969"</definedName>
    <definedName name="FDD_17_0" hidden="1">"A25569"</definedName>
    <definedName name="FDD_170_0" hidden="1">"A30681"</definedName>
    <definedName name="FDD_170_1" hidden="1">"A31047"</definedName>
    <definedName name="FDD_170_10" hidden="1">"A34334"</definedName>
    <definedName name="FDD_170_11" hidden="1">"A34699"</definedName>
    <definedName name="FDD_170_12" hidden="1">"A35064"</definedName>
    <definedName name="FDD_170_13" hidden="1">"A35430"</definedName>
    <definedName name="FDD_170_14" hidden="1">"A35795"</definedName>
    <definedName name="FDD_170_2" hidden="1">"A31412"</definedName>
    <definedName name="FDD_170_3" hidden="1">"A31777"</definedName>
    <definedName name="FDD_170_4" hidden="1">"A32142"</definedName>
    <definedName name="FDD_170_5" hidden="1">"A32508"</definedName>
    <definedName name="FDD_170_6" hidden="1">"A32873"</definedName>
    <definedName name="FDD_170_7" hidden="1">"A33238"</definedName>
    <definedName name="FDD_170_8" hidden="1">"A33603"</definedName>
    <definedName name="FDD_170_9" hidden="1">"A33969"</definedName>
    <definedName name="FDD_171_0" hidden="1">"A30681"</definedName>
    <definedName name="FDD_171_1" hidden="1">"A31047"</definedName>
    <definedName name="FDD_171_10" hidden="1">"A34334"</definedName>
    <definedName name="FDD_171_11" hidden="1">"A34699"</definedName>
    <definedName name="FDD_171_12" hidden="1">"A35064"</definedName>
    <definedName name="FDD_171_13" hidden="1">"A35430"</definedName>
    <definedName name="FDD_171_14" hidden="1">"A35795"</definedName>
    <definedName name="FDD_171_2" hidden="1">"A31412"</definedName>
    <definedName name="FDD_171_3" hidden="1">"A31777"</definedName>
    <definedName name="FDD_171_4" hidden="1">"A32142"</definedName>
    <definedName name="FDD_171_5" hidden="1">"A32508"</definedName>
    <definedName name="FDD_171_6" hidden="1">"A32873"</definedName>
    <definedName name="FDD_171_7" hidden="1">"A33238"</definedName>
    <definedName name="FDD_171_8" hidden="1">"A33603"</definedName>
    <definedName name="FDD_171_9" hidden="1">"A33969"</definedName>
    <definedName name="FDD_172_0" hidden="1">"A30681"</definedName>
    <definedName name="FDD_172_1" hidden="1">"A31047"</definedName>
    <definedName name="FDD_172_10" hidden="1">"A34334"</definedName>
    <definedName name="FDD_172_11" hidden="1">"A34699"</definedName>
    <definedName name="FDD_172_12" hidden="1">"A35064"</definedName>
    <definedName name="FDD_172_13" hidden="1">"A35430"</definedName>
    <definedName name="FDD_172_14" hidden="1">"A35795"</definedName>
    <definedName name="FDD_172_2" hidden="1">"A31412"</definedName>
    <definedName name="FDD_172_3" hidden="1">"A31777"</definedName>
    <definedName name="FDD_172_4" hidden="1">"A32142"</definedName>
    <definedName name="FDD_172_5" hidden="1">"A32508"</definedName>
    <definedName name="FDD_172_6" hidden="1">"A32873"</definedName>
    <definedName name="FDD_172_7" hidden="1">"A33238"</definedName>
    <definedName name="FDD_172_8" hidden="1">"A33603"</definedName>
    <definedName name="FDD_172_9" hidden="1">"A33969"</definedName>
    <definedName name="FDD_173_0" hidden="1">"A30681"</definedName>
    <definedName name="FDD_173_1" hidden="1">"A31047"</definedName>
    <definedName name="FDD_173_10" hidden="1">"A34334"</definedName>
    <definedName name="FDD_173_11" hidden="1">"A34699"</definedName>
    <definedName name="FDD_173_12" hidden="1">"A35064"</definedName>
    <definedName name="FDD_173_13" hidden="1">"A35430"</definedName>
    <definedName name="FDD_173_14" hidden="1">"A35795"</definedName>
    <definedName name="FDD_173_2" hidden="1">"A31412"</definedName>
    <definedName name="FDD_173_3" hidden="1">"A31777"</definedName>
    <definedName name="FDD_173_4" hidden="1">"A32142"</definedName>
    <definedName name="FDD_173_5" hidden="1">"A32508"</definedName>
    <definedName name="FDD_173_6" hidden="1">"A32873"</definedName>
    <definedName name="FDD_173_7" hidden="1">"A33238"</definedName>
    <definedName name="FDD_173_8" hidden="1">"A33603"</definedName>
    <definedName name="FDD_173_9" hidden="1">"A33969"</definedName>
    <definedName name="FDD_174_0" hidden="1">"A30681"</definedName>
    <definedName name="FDD_174_1" hidden="1">"A31047"</definedName>
    <definedName name="FDD_174_10" hidden="1">"A34334"</definedName>
    <definedName name="FDD_174_11" hidden="1">"A34699"</definedName>
    <definedName name="FDD_174_12" hidden="1">"A35064"</definedName>
    <definedName name="FDD_174_13" hidden="1">"A35430"</definedName>
    <definedName name="FDD_174_14" hidden="1">"A35795"</definedName>
    <definedName name="FDD_174_2" hidden="1">"A31412"</definedName>
    <definedName name="FDD_174_3" hidden="1">"A31777"</definedName>
    <definedName name="FDD_174_4" hidden="1">"A32142"</definedName>
    <definedName name="FDD_174_5" hidden="1">"A32508"</definedName>
    <definedName name="FDD_174_6" hidden="1">"A32873"</definedName>
    <definedName name="FDD_174_7" hidden="1">"A33238"</definedName>
    <definedName name="FDD_174_8" hidden="1">"A33603"</definedName>
    <definedName name="FDD_174_9" hidden="1">"A33969"</definedName>
    <definedName name="FDD_175_0" hidden="1">"E36160"</definedName>
    <definedName name="FDD_175_1" hidden="1">"E36525"</definedName>
    <definedName name="FDD_175_2" hidden="1">"E36891"</definedName>
    <definedName name="FDD_176_0" hidden="1">"E36160"</definedName>
    <definedName name="FDD_176_1" hidden="1">"E36525"</definedName>
    <definedName name="FDD_176_2" hidden="1">"E36891"</definedName>
    <definedName name="FDD_177_0" hidden="1">"E36160"</definedName>
    <definedName name="FDD_177_1" hidden="1">"E36525"</definedName>
    <definedName name="FDD_177_2" hidden="1">"E36891"</definedName>
    <definedName name="FDD_178_0" hidden="1">"E36160"</definedName>
    <definedName name="FDD_178_1" hidden="1">"E36525"</definedName>
    <definedName name="FDD_178_2" hidden="1">"E36891"</definedName>
    <definedName name="FDD_179_0" hidden="1">"E36160"</definedName>
    <definedName name="FDD_179_1" hidden="1">"E36525"</definedName>
    <definedName name="FDD_179_2" hidden="1">"E36891"</definedName>
    <definedName name="FDD_18_0" hidden="1">"A25569"</definedName>
    <definedName name="FDD_180_0" hidden="1">"E36160"</definedName>
    <definedName name="FDD_180_1" hidden="1">"E36525"</definedName>
    <definedName name="FDD_180_2" hidden="1">"E36891"</definedName>
    <definedName name="FDD_181_0" hidden="1">"E36160"</definedName>
    <definedName name="FDD_181_1" hidden="1">"E36525"</definedName>
    <definedName name="FDD_181_2" hidden="1">"E36891"</definedName>
    <definedName name="FDD_182_0" hidden="1">"E36160"</definedName>
    <definedName name="FDD_182_1" hidden="1">"E36525"</definedName>
    <definedName name="FDD_182_2" hidden="1">"E36891"</definedName>
    <definedName name="FDD_183_0" hidden="1">"E36160"</definedName>
    <definedName name="FDD_183_1" hidden="1">"E36525"</definedName>
    <definedName name="FDD_183_2" hidden="1">"E36891"</definedName>
    <definedName name="FDD_184_0" hidden="1">"E36160"</definedName>
    <definedName name="FDD_184_1" hidden="1">"E36525"</definedName>
    <definedName name="FDD_184_2" hidden="1">"E36891"</definedName>
    <definedName name="FDD_185_0" hidden="1">"E36160"</definedName>
    <definedName name="FDD_185_1" hidden="1">"E36525"</definedName>
    <definedName name="FDD_185_2" hidden="1">"E36891"</definedName>
    <definedName name="FDD_186_0" hidden="1">"E36160"</definedName>
    <definedName name="FDD_186_1" hidden="1">"E36525"</definedName>
    <definedName name="FDD_186_2" hidden="1">"E36891"</definedName>
    <definedName name="FDD_187_0" hidden="1">"E36160"</definedName>
    <definedName name="FDD_187_1" hidden="1">"E36525"</definedName>
    <definedName name="FDD_187_2" hidden="1">"E36891"</definedName>
    <definedName name="FDD_188_0" hidden="1">"A30681"</definedName>
    <definedName name="FDD_188_1" hidden="1">"A31047"</definedName>
    <definedName name="FDD_188_10" hidden="1">"A34334"</definedName>
    <definedName name="FDD_188_11" hidden="1">"A34699"</definedName>
    <definedName name="FDD_188_12" hidden="1">"A35064"</definedName>
    <definedName name="FDD_188_13" hidden="1">"A35430"</definedName>
    <definedName name="FDD_188_14" hidden="1">"A35795"</definedName>
    <definedName name="FDD_188_2" hidden="1">"A31412"</definedName>
    <definedName name="FDD_188_3" hidden="1">"A31777"</definedName>
    <definedName name="FDD_188_4" hidden="1">"A32142"</definedName>
    <definedName name="FDD_188_5" hidden="1">"A32508"</definedName>
    <definedName name="FDD_188_6" hidden="1">"A32873"</definedName>
    <definedName name="FDD_188_7" hidden="1">"A33238"</definedName>
    <definedName name="FDD_188_8" hidden="1">"A33603"</definedName>
    <definedName name="FDD_188_9" hidden="1">"A33969"</definedName>
    <definedName name="FDD_189_0" hidden="1">"A30681"</definedName>
    <definedName name="FDD_189_1" hidden="1">"A31047"</definedName>
    <definedName name="FDD_189_10" hidden="1">"A34334"</definedName>
    <definedName name="FDD_189_11" hidden="1">"A34699"</definedName>
    <definedName name="FDD_189_12" hidden="1">"A35064"</definedName>
    <definedName name="FDD_189_13" hidden="1">"A35430"</definedName>
    <definedName name="FDD_189_14" hidden="1">"A35795"</definedName>
    <definedName name="FDD_189_2" hidden="1">"A31412"</definedName>
    <definedName name="FDD_189_3" hidden="1">"A31777"</definedName>
    <definedName name="FDD_189_4" hidden="1">"A32142"</definedName>
    <definedName name="FDD_189_5" hidden="1">"A32508"</definedName>
    <definedName name="FDD_189_6" hidden="1">"A32873"</definedName>
    <definedName name="FDD_189_7" hidden="1">"A33238"</definedName>
    <definedName name="FDD_189_8" hidden="1">"A33603"</definedName>
    <definedName name="FDD_189_9" hidden="1">"A33969"</definedName>
    <definedName name="FDD_19_0" hidden="1">"A25569"</definedName>
    <definedName name="FDD_190_0" hidden="1">"A30681"</definedName>
    <definedName name="FDD_190_1" hidden="1">"A31047"</definedName>
    <definedName name="FDD_190_10" hidden="1">"A34334"</definedName>
    <definedName name="FDD_190_11" hidden="1">"A34699"</definedName>
    <definedName name="FDD_190_12" hidden="1">"A35064"</definedName>
    <definedName name="FDD_190_13" hidden="1">"A35430"</definedName>
    <definedName name="FDD_190_14" hidden="1">"A35795"</definedName>
    <definedName name="FDD_190_2" hidden="1">"A31412"</definedName>
    <definedName name="FDD_190_3" hidden="1">"A31777"</definedName>
    <definedName name="FDD_190_4" hidden="1">"A32142"</definedName>
    <definedName name="FDD_190_5" hidden="1">"A32508"</definedName>
    <definedName name="FDD_190_6" hidden="1">"A32873"</definedName>
    <definedName name="FDD_190_7" hidden="1">"A33238"</definedName>
    <definedName name="FDD_190_8" hidden="1">"A33603"</definedName>
    <definedName name="FDD_190_9" hidden="1">"A33969"</definedName>
    <definedName name="FDD_191_0" hidden="1">"A30681"</definedName>
    <definedName name="FDD_191_1" hidden="1">"A31047"</definedName>
    <definedName name="FDD_191_10" hidden="1">"A34334"</definedName>
    <definedName name="FDD_191_11" hidden="1">"A34699"</definedName>
    <definedName name="FDD_191_12" hidden="1">"A35064"</definedName>
    <definedName name="FDD_191_13" hidden="1">"A35430"</definedName>
    <definedName name="FDD_191_14" hidden="1">"A35795"</definedName>
    <definedName name="FDD_191_2" hidden="1">"A31412"</definedName>
    <definedName name="FDD_191_3" hidden="1">"A31777"</definedName>
    <definedName name="FDD_191_4" hidden="1">"A32142"</definedName>
    <definedName name="FDD_191_5" hidden="1">"A32508"</definedName>
    <definedName name="FDD_191_6" hidden="1">"A32873"</definedName>
    <definedName name="FDD_191_7" hidden="1">"A33238"</definedName>
    <definedName name="FDD_191_8" hidden="1">"A33603"</definedName>
    <definedName name="FDD_191_9" hidden="1">"A33969"</definedName>
    <definedName name="FDD_192_0" hidden="1">"E36160"</definedName>
    <definedName name="FDD_192_1" hidden="1">"E36525"</definedName>
    <definedName name="FDD_192_2" hidden="1">"E36891"</definedName>
    <definedName name="FDD_193_0" hidden="1">"A30681"</definedName>
    <definedName name="FDD_193_1" hidden="1">"A31047"</definedName>
    <definedName name="FDD_193_10" hidden="1">"A34334"</definedName>
    <definedName name="FDD_193_11" hidden="1">"A34699"</definedName>
    <definedName name="FDD_193_12" hidden="1">"A35064"</definedName>
    <definedName name="FDD_193_13" hidden="1">"A35430"</definedName>
    <definedName name="FDD_193_14" hidden="1">"A35795"</definedName>
    <definedName name="FDD_193_2" hidden="1">"A31412"</definedName>
    <definedName name="FDD_193_3" hidden="1">"A31777"</definedName>
    <definedName name="FDD_193_4" hidden="1">"A32142"</definedName>
    <definedName name="FDD_193_5" hidden="1">"A32508"</definedName>
    <definedName name="FDD_193_6" hidden="1">"A32873"</definedName>
    <definedName name="FDD_193_7" hidden="1">"A33238"</definedName>
    <definedName name="FDD_193_8" hidden="1">"A33603"</definedName>
    <definedName name="FDD_193_9" hidden="1">"A33969"</definedName>
    <definedName name="FDD_194_0" hidden="1">"A30681"</definedName>
    <definedName name="FDD_194_1" hidden="1">"A31047"</definedName>
    <definedName name="FDD_194_10" hidden="1">"A34334"</definedName>
    <definedName name="FDD_194_11" hidden="1">"A34699"</definedName>
    <definedName name="FDD_194_12" hidden="1">"A35064"</definedName>
    <definedName name="FDD_194_13" hidden="1">"A35430"</definedName>
    <definedName name="FDD_194_14" hidden="1">"A35795"</definedName>
    <definedName name="FDD_194_2" hidden="1">"A31412"</definedName>
    <definedName name="FDD_194_3" hidden="1">"A31777"</definedName>
    <definedName name="FDD_194_4" hidden="1">"A32142"</definedName>
    <definedName name="FDD_194_5" hidden="1">"A32508"</definedName>
    <definedName name="FDD_194_6" hidden="1">"A32873"</definedName>
    <definedName name="FDD_194_7" hidden="1">"A33238"</definedName>
    <definedName name="FDD_194_8" hidden="1">"A33603"</definedName>
    <definedName name="FDD_194_9" hidden="1">"A33969"</definedName>
    <definedName name="FDD_195_0" hidden="1">"A30681"</definedName>
    <definedName name="FDD_195_1" hidden="1">"A31047"</definedName>
    <definedName name="FDD_195_10" hidden="1">"A34334"</definedName>
    <definedName name="FDD_195_11" hidden="1">"A34699"</definedName>
    <definedName name="FDD_195_12" hidden="1">"A35064"</definedName>
    <definedName name="FDD_195_13" hidden="1">"A35430"</definedName>
    <definedName name="FDD_195_14" hidden="1">"A35795"</definedName>
    <definedName name="FDD_195_2" hidden="1">"A31412"</definedName>
    <definedName name="FDD_195_3" hidden="1">"A31777"</definedName>
    <definedName name="FDD_195_4" hidden="1">"A32142"</definedName>
    <definedName name="FDD_195_5" hidden="1">"A32508"</definedName>
    <definedName name="FDD_195_6" hidden="1">"A32873"</definedName>
    <definedName name="FDD_195_7" hidden="1">"A33238"</definedName>
    <definedName name="FDD_195_8" hidden="1">"A33603"</definedName>
    <definedName name="FDD_195_9" hidden="1">"A33969"</definedName>
    <definedName name="FDD_196_0" hidden="1">"E36160"</definedName>
    <definedName name="FDD_196_1" hidden="1">"E36525"</definedName>
    <definedName name="FDD_196_2" hidden="1">"E36891"</definedName>
    <definedName name="FDD_197_0" hidden="1">"A30681"</definedName>
    <definedName name="FDD_197_1" hidden="1">"A31047"</definedName>
    <definedName name="FDD_197_10" hidden="1">"A34334"</definedName>
    <definedName name="FDD_197_11" hidden="1">"A34699"</definedName>
    <definedName name="FDD_197_12" hidden="1">"A35064"</definedName>
    <definedName name="FDD_197_13" hidden="1">"A35430"</definedName>
    <definedName name="FDD_197_14" hidden="1">"A35795"</definedName>
    <definedName name="FDD_197_2" hidden="1">"A31412"</definedName>
    <definedName name="FDD_197_3" hidden="1">"A31777"</definedName>
    <definedName name="FDD_197_4" hidden="1">"A32142"</definedName>
    <definedName name="FDD_197_5" hidden="1">"A32508"</definedName>
    <definedName name="FDD_197_6" hidden="1">"A32873"</definedName>
    <definedName name="FDD_197_7" hidden="1">"A33238"</definedName>
    <definedName name="FDD_197_8" hidden="1">"A33603"</definedName>
    <definedName name="FDD_197_9" hidden="1">"A33969"</definedName>
    <definedName name="FDD_198_0" hidden="1">"A30681"</definedName>
    <definedName name="FDD_198_1" hidden="1">"A31047"</definedName>
    <definedName name="FDD_198_10" hidden="1">"U34334"</definedName>
    <definedName name="FDD_198_11" hidden="1">"U34699"</definedName>
    <definedName name="FDD_198_12" hidden="1">"U35064"</definedName>
    <definedName name="FDD_198_13" hidden="1">"U35430"</definedName>
    <definedName name="FDD_198_14" hidden="1">"U35795"</definedName>
    <definedName name="FDD_198_2" hidden="1">"A31412"</definedName>
    <definedName name="FDD_198_3" hidden="1">"U31777"</definedName>
    <definedName name="FDD_198_4" hidden="1">"U32142"</definedName>
    <definedName name="FDD_198_5" hidden="1">"U32508"</definedName>
    <definedName name="FDD_198_6" hidden="1">"U32873"</definedName>
    <definedName name="FDD_198_7" hidden="1">"U33238"</definedName>
    <definedName name="FDD_198_8" hidden="1">"U33603"</definedName>
    <definedName name="FDD_198_9" hidden="1">"U33969"</definedName>
    <definedName name="FDD_199_0" hidden="1">"E36160"</definedName>
    <definedName name="FDD_199_1" hidden="1">"E36525"</definedName>
    <definedName name="FDD_199_2" hidden="1">"E36891"</definedName>
    <definedName name="FDD_2_0" hidden="1">"A25569"</definedName>
    <definedName name="FDD_20_0" hidden="1">"A25569"</definedName>
    <definedName name="FDD_200_0" hidden="1">"E36160"</definedName>
    <definedName name="FDD_200_1" hidden="1">"E36525"</definedName>
    <definedName name="FDD_200_2" hidden="1">"E36891"</definedName>
    <definedName name="FDD_201_0" hidden="1">"A30681"</definedName>
    <definedName name="FDD_201_1" hidden="1">"A31047"</definedName>
    <definedName name="FDD_201_10" hidden="1">"A34334"</definedName>
    <definedName name="FDD_201_11" hidden="1">"A34699"</definedName>
    <definedName name="FDD_201_12" hidden="1">"A35064"</definedName>
    <definedName name="FDD_201_13" hidden="1">"A35430"</definedName>
    <definedName name="FDD_201_14" hidden="1">"A35795"</definedName>
    <definedName name="FDD_201_2" hidden="1">"A31412"</definedName>
    <definedName name="FDD_201_3" hidden="1">"A31777"</definedName>
    <definedName name="FDD_201_4" hidden="1">"A32142"</definedName>
    <definedName name="FDD_201_5" hidden="1">"A32508"</definedName>
    <definedName name="FDD_201_6" hidden="1">"A32873"</definedName>
    <definedName name="FDD_201_7" hidden="1">"A33238"</definedName>
    <definedName name="FDD_201_8" hidden="1">"A33603"</definedName>
    <definedName name="FDD_201_9" hidden="1">"A33969"</definedName>
    <definedName name="FDD_202_0" hidden="1">"A30681"</definedName>
    <definedName name="FDD_202_1" hidden="1">"A31047"</definedName>
    <definedName name="FDD_202_10" hidden="1">"A34334"</definedName>
    <definedName name="FDD_202_11" hidden="1">"A34699"</definedName>
    <definedName name="FDD_202_12" hidden="1">"A35064"</definedName>
    <definedName name="FDD_202_13" hidden="1">"A35430"</definedName>
    <definedName name="FDD_202_14" hidden="1">"A35795"</definedName>
    <definedName name="FDD_202_2" hidden="1">"A31412"</definedName>
    <definedName name="FDD_202_3" hidden="1">"A31777"</definedName>
    <definedName name="FDD_202_4" hidden="1">"A32142"</definedName>
    <definedName name="FDD_202_5" hidden="1">"A32508"</definedName>
    <definedName name="FDD_202_6" hidden="1">"A32873"</definedName>
    <definedName name="FDD_202_7" hidden="1">"A33238"</definedName>
    <definedName name="FDD_202_8" hidden="1">"A33603"</definedName>
    <definedName name="FDD_202_9" hidden="1">"A33969"</definedName>
    <definedName name="FDD_203_0" hidden="1">"E36160"</definedName>
    <definedName name="FDD_203_1" hidden="1">"E36525"</definedName>
    <definedName name="FDD_203_2" hidden="1">"E36891"</definedName>
    <definedName name="FDD_204_0" hidden="1">"A25569"</definedName>
    <definedName name="FDD_205_0" hidden="1">"A25569"</definedName>
    <definedName name="FDD_206_0" hidden="1">"A25569"</definedName>
    <definedName name="FDD_207_0" hidden="1">"A25569"</definedName>
    <definedName name="FDD_208_0" hidden="1">"E36160"</definedName>
    <definedName name="FDD_208_1" hidden="1">"E36525"</definedName>
    <definedName name="FDD_208_2" hidden="1">"E36891"</definedName>
    <definedName name="FDD_209_0" hidden="1">"A25569"</definedName>
    <definedName name="FDD_21_0" hidden="1">"A25569"</definedName>
    <definedName name="FDD_210_0" hidden="1">"A25569"</definedName>
    <definedName name="FDD_211_0" hidden="1">"A25569"</definedName>
    <definedName name="FDD_212_0" hidden="1">"A25569"</definedName>
    <definedName name="FDD_213_0" hidden="1">"E36160"</definedName>
    <definedName name="FDD_213_1" hidden="1">"E36525"</definedName>
    <definedName name="FDD_213_2" hidden="1">"E36891"</definedName>
    <definedName name="FDD_214_0" hidden="1">"A25569"</definedName>
    <definedName name="FDD_215_0" hidden="1">"A25569"</definedName>
    <definedName name="FDD_216_0" hidden="1">"A25569"</definedName>
    <definedName name="FDD_217_0" hidden="1">"A25569"</definedName>
    <definedName name="FDD_218_0" hidden="1">"E36160"</definedName>
    <definedName name="FDD_218_1" hidden="1">"E36525"</definedName>
    <definedName name="FDD_218_2" hidden="1">"E36891"</definedName>
    <definedName name="FDD_219_0" hidden="1">"U25569"</definedName>
    <definedName name="FDD_22_0" hidden="1">"A25569"</definedName>
    <definedName name="FDD_220_0" hidden="1">"U25569"</definedName>
    <definedName name="FDD_221_0" hidden="1">"U25569"</definedName>
    <definedName name="FDD_222_0" hidden="1">"U25569"</definedName>
    <definedName name="FDD_223_0" hidden="1">"E36160"</definedName>
    <definedName name="FDD_223_1" hidden="1">"E36525"</definedName>
    <definedName name="FDD_223_2" hidden="1">"E36891"</definedName>
    <definedName name="FDD_224_0" hidden="1">"A25569"</definedName>
    <definedName name="FDD_225_0" hidden="1">"A25569"</definedName>
    <definedName name="FDD_226_0" hidden="1">"A25569"</definedName>
    <definedName name="FDD_227_0" hidden="1">"A25569"</definedName>
    <definedName name="FDD_228_0" hidden="1">"E36160"</definedName>
    <definedName name="FDD_228_1" hidden="1">"E36525"</definedName>
    <definedName name="FDD_228_2" hidden="1">"E36891"</definedName>
    <definedName name="FDD_229_0" hidden="1">"A25569"</definedName>
    <definedName name="FDD_23_0" hidden="1">"A25569"</definedName>
    <definedName name="FDD_230_0" hidden="1">"A25569"</definedName>
    <definedName name="FDD_231_0" hidden="1">"A25569"</definedName>
    <definedName name="FDD_232_0" hidden="1">"A25569"</definedName>
    <definedName name="FDD_233_0" hidden="1">"A25569"</definedName>
    <definedName name="FDD_234_0" hidden="1">"A25569"</definedName>
    <definedName name="FDD_235_0" hidden="1">"A25569"</definedName>
    <definedName name="FDD_236_0" hidden="1">"A25569"</definedName>
    <definedName name="FDD_237_0" hidden="1">"A25569"</definedName>
    <definedName name="FDD_238_0" hidden="1">"A30681"</definedName>
    <definedName name="FDD_238_1" hidden="1">"A31047"</definedName>
    <definedName name="FDD_238_10" hidden="1">"A34334"</definedName>
    <definedName name="FDD_238_11" hidden="1">"A34699"</definedName>
    <definedName name="FDD_238_12" hidden="1">"A35064"</definedName>
    <definedName name="FDD_238_13" hidden="1">"A35430"</definedName>
    <definedName name="FDD_238_14" hidden="1">"A35795"</definedName>
    <definedName name="FDD_238_2" hidden="1">"A31412"</definedName>
    <definedName name="FDD_238_3" hidden="1">"A31777"</definedName>
    <definedName name="FDD_238_4" hidden="1">"A32142"</definedName>
    <definedName name="FDD_238_5" hidden="1">"A32508"</definedName>
    <definedName name="FDD_238_6" hidden="1">"A32873"</definedName>
    <definedName name="FDD_238_7" hidden="1">"A33238"</definedName>
    <definedName name="FDD_238_8" hidden="1">"A33603"</definedName>
    <definedName name="FDD_238_9" hidden="1">"A33969"</definedName>
    <definedName name="FDD_24_0" hidden="1">"A25569"</definedName>
    <definedName name="FDD_243_0" hidden="1">"E36160"</definedName>
    <definedName name="FDD_243_1" hidden="1">"E36525"</definedName>
    <definedName name="FDD_243_2" hidden="1">"E36891"</definedName>
    <definedName name="FDD_244_0" hidden="1">"A25569"</definedName>
    <definedName name="FDD_245_0" hidden="1">"A25569"</definedName>
    <definedName name="FDD_246_0" hidden="1">"A25569"</definedName>
    <definedName name="FDD_247_0" hidden="1">"A25569"</definedName>
    <definedName name="FDD_248_0" hidden="1">"E36160"</definedName>
    <definedName name="FDD_248_1" hidden="1">"E36525"</definedName>
    <definedName name="FDD_248_2" hidden="1">"E36891"</definedName>
    <definedName name="FDD_249_0" hidden="1">"A25569"</definedName>
    <definedName name="FDD_25_0" hidden="1">"A25569"</definedName>
    <definedName name="FDD_250_0" hidden="1">"A25569"</definedName>
    <definedName name="FDD_251_0" hidden="1">"A25569"</definedName>
    <definedName name="FDD_252_0" hidden="1">"A25569"</definedName>
    <definedName name="FDD_253_0" hidden="1">"E36160"</definedName>
    <definedName name="FDD_253_1" hidden="1">"E36525"</definedName>
    <definedName name="FDD_253_2" hidden="1">"E36891"</definedName>
    <definedName name="FDD_254_0" hidden="1">"E36160"</definedName>
    <definedName name="FDD_254_1" hidden="1">"E36525"</definedName>
    <definedName name="FDD_254_2" hidden="1">"E36891"</definedName>
    <definedName name="FDD_255_0" hidden="1">"E36160"</definedName>
    <definedName name="FDD_255_1" hidden="1">"E36525"</definedName>
    <definedName name="FDD_255_2" hidden="1">"E36891"</definedName>
    <definedName name="FDD_256_0" hidden="1">"U36160"</definedName>
    <definedName name="FDD_256_1" hidden="1">"U36525"</definedName>
    <definedName name="FDD_256_2" hidden="1">"U36891"</definedName>
    <definedName name="FDD_257_0" hidden="1">"E36160"</definedName>
    <definedName name="FDD_257_1" hidden="1">"E36525"</definedName>
    <definedName name="FDD_257_2" hidden="1">"E36891"</definedName>
    <definedName name="FDD_258_0" hidden="1">"E36160"</definedName>
    <definedName name="FDD_258_1" hidden="1">"E36525"</definedName>
    <definedName name="FDD_258_2" hidden="1">"E36891"</definedName>
    <definedName name="FDD_259_0" hidden="1">"E36160"</definedName>
    <definedName name="FDD_259_1" hidden="1">"E36525"</definedName>
    <definedName name="FDD_259_2" hidden="1">"E36891"</definedName>
    <definedName name="FDD_26_0" hidden="1">"A25569"</definedName>
    <definedName name="FDD_260_0" hidden="1">"E36160"</definedName>
    <definedName name="FDD_260_1" hidden="1">"E36525"</definedName>
    <definedName name="FDD_260_2" hidden="1">"E36891"</definedName>
    <definedName name="FDD_261_0" hidden="1">"E36160"</definedName>
    <definedName name="FDD_261_1" hidden="1">"E36525"</definedName>
    <definedName name="FDD_261_2" hidden="1">"E36891"</definedName>
    <definedName name="FDD_264_0" hidden="1">"E36160"</definedName>
    <definedName name="FDD_264_1" hidden="1">"E36525"</definedName>
    <definedName name="FDD_264_2" hidden="1">"E36891"</definedName>
    <definedName name="FDD_265_0" hidden="1">"A25569"</definedName>
    <definedName name="FDD_266_0" hidden="1">"A25569"</definedName>
    <definedName name="FDD_267_0" hidden="1">"A25569"</definedName>
    <definedName name="FDD_268_0" hidden="1">"A25569"</definedName>
    <definedName name="FDD_269_0" hidden="1">"E36160"</definedName>
    <definedName name="FDD_269_1" hidden="1">"E36525"</definedName>
    <definedName name="FDD_269_2" hidden="1">"E36891"</definedName>
    <definedName name="FDD_27_0" hidden="1">"A25569"</definedName>
    <definedName name="FDD_270_0" hidden="1">"A25569"</definedName>
    <definedName name="FDD_271_0" hidden="1">"A25569"</definedName>
    <definedName name="FDD_272_0" hidden="1">"A25569"</definedName>
    <definedName name="FDD_273_0" hidden="1">"A25569"</definedName>
    <definedName name="FDD_274_0" hidden="1">"E36160"</definedName>
    <definedName name="FDD_274_1" hidden="1">"E36525"</definedName>
    <definedName name="FDD_274_2" hidden="1">"E36891"</definedName>
    <definedName name="FDD_275_0" hidden="1">"A25569"</definedName>
    <definedName name="FDD_276_0" hidden="1">"A25569"</definedName>
    <definedName name="FDD_277_0" hidden="1">"A25569"</definedName>
    <definedName name="FDD_278_0" hidden="1">"A25569"</definedName>
    <definedName name="FDD_279_0" hidden="1">"E36160"</definedName>
    <definedName name="FDD_279_1" hidden="1">"E36525"</definedName>
    <definedName name="FDD_279_2" hidden="1">"E36891"</definedName>
    <definedName name="FDD_28_0" hidden="1">"A25569"</definedName>
    <definedName name="FDD_280_0" hidden="1">"E36160"</definedName>
    <definedName name="FDD_280_1" hidden="1">"E36525"</definedName>
    <definedName name="FDD_280_2" hidden="1">"E36891"</definedName>
    <definedName name="FDD_281_0" hidden="1">"E36160"</definedName>
    <definedName name="FDD_281_1" hidden="1">"E36525"</definedName>
    <definedName name="FDD_281_2" hidden="1">"E36891"</definedName>
    <definedName name="FDD_282_0" hidden="1">"E36160"</definedName>
    <definedName name="FDD_282_1" hidden="1">"E36525"</definedName>
    <definedName name="FDD_282_2" hidden="1">"E36891"</definedName>
    <definedName name="FDD_283_0" hidden="1">"E36160"</definedName>
    <definedName name="FDD_283_1" hidden="1">"E36525"</definedName>
    <definedName name="FDD_283_2" hidden="1">"E36891"</definedName>
    <definedName name="FDD_284_0" hidden="1">"A30681"</definedName>
    <definedName name="FDD_284_1" hidden="1">"A31047"</definedName>
    <definedName name="FDD_284_10" hidden="1">"A34334"</definedName>
    <definedName name="FDD_284_11" hidden="1">"A34699"</definedName>
    <definedName name="FDD_284_12" hidden="1">"A35064"</definedName>
    <definedName name="FDD_284_13" hidden="1">"A35430"</definedName>
    <definedName name="FDD_284_14" hidden="1">"A35795"</definedName>
    <definedName name="FDD_284_2" hidden="1">"A31412"</definedName>
    <definedName name="FDD_284_3" hidden="1">"A31777"</definedName>
    <definedName name="FDD_284_4" hidden="1">"A32142"</definedName>
    <definedName name="FDD_284_5" hidden="1">"A32508"</definedName>
    <definedName name="FDD_284_6" hidden="1">"A32873"</definedName>
    <definedName name="FDD_284_7" hidden="1">"A33238"</definedName>
    <definedName name="FDD_284_8" hidden="1">"A33603"</definedName>
    <definedName name="FDD_284_9" hidden="1">"A33969"</definedName>
    <definedName name="FDD_285_0" hidden="1">"A35795"</definedName>
    <definedName name="FDD_285_1" hidden="1">"E36160"</definedName>
    <definedName name="FDD_285_10" hidden="1">"E39447"</definedName>
    <definedName name="FDD_285_11" hidden="1">"E39813"</definedName>
    <definedName name="FDD_285_12" hidden="1">"E40178"</definedName>
    <definedName name="FDD_285_13" hidden="1">"E40543"</definedName>
    <definedName name="FDD_285_14" hidden="1">"E40908"</definedName>
    <definedName name="FDD_285_15" hidden="1">"E41274"</definedName>
    <definedName name="FDD_285_16" hidden="1">"E41639"</definedName>
    <definedName name="FDD_285_17" hidden="1">"E42004"</definedName>
    <definedName name="FDD_285_18" hidden="1">"E42369"</definedName>
    <definedName name="FDD_285_19" hidden="1">"E42735"</definedName>
    <definedName name="FDD_285_2" hidden="1">"E36525"</definedName>
    <definedName name="FDD_285_20" hidden="1">"E43100"</definedName>
    <definedName name="FDD_285_21" hidden="1">"E43465"</definedName>
    <definedName name="FDD_285_22" hidden="1">"E43830"</definedName>
    <definedName name="FDD_285_23" hidden="1">"E44196"</definedName>
    <definedName name="FDD_285_24" hidden="1">"E44561"</definedName>
    <definedName name="FDD_285_25" hidden="1">"E44926"</definedName>
    <definedName name="FDD_285_3" hidden="1">"E36891"</definedName>
    <definedName name="FDD_285_4" hidden="1">"E37256"</definedName>
    <definedName name="FDD_285_5" hidden="1">"E37621"</definedName>
    <definedName name="FDD_285_6" hidden="1">"E37986"</definedName>
    <definedName name="FDD_285_7" hidden="1">"E38352"</definedName>
    <definedName name="FDD_285_8" hidden="1">"E38717"</definedName>
    <definedName name="FDD_285_9" hidden="1">"E39082"</definedName>
    <definedName name="FDD_286_0" hidden="1">"E36160"</definedName>
    <definedName name="FDD_286_1" hidden="1">"E36525"</definedName>
    <definedName name="FDD_286_10" hidden="1">"E39813"</definedName>
    <definedName name="FDD_286_11" hidden="1">"E40178"</definedName>
    <definedName name="FDD_286_12" hidden="1">"E40543"</definedName>
    <definedName name="FDD_286_13" hidden="1">"E40908"</definedName>
    <definedName name="FDD_286_14" hidden="1">"E41274"</definedName>
    <definedName name="FDD_286_15" hidden="1">"E41639"</definedName>
    <definedName name="FDD_286_16" hidden="1">"E42004"</definedName>
    <definedName name="FDD_286_17" hidden="1">"E42369"</definedName>
    <definedName name="FDD_286_18" hidden="1">"E42735"</definedName>
    <definedName name="FDD_286_19" hidden="1">"E43100"</definedName>
    <definedName name="FDD_286_2" hidden="1">"E36891"</definedName>
    <definedName name="FDD_286_20" hidden="1">"E43465"</definedName>
    <definedName name="FDD_286_21" hidden="1">"E43830"</definedName>
    <definedName name="FDD_286_22" hidden="1">"E44196"</definedName>
    <definedName name="FDD_286_23" hidden="1">"E44561"</definedName>
    <definedName name="FDD_286_24" hidden="1">"E44926"</definedName>
    <definedName name="FDD_286_3" hidden="1">"E37256"</definedName>
    <definedName name="FDD_286_4" hidden="1">"E37621"</definedName>
    <definedName name="FDD_286_5" hidden="1">"E37986"</definedName>
    <definedName name="FDD_286_6" hidden="1">"E38352"</definedName>
    <definedName name="FDD_286_7" hidden="1">"E38717"</definedName>
    <definedName name="FDD_286_8" hidden="1">"E39082"</definedName>
    <definedName name="FDD_286_9" hidden="1">"E39447"</definedName>
    <definedName name="FDD_287_0" hidden="1">"A25569"</definedName>
    <definedName name="FDD_288_0" hidden="1">"A25569"</definedName>
    <definedName name="FDD_289_0" hidden="1">"A36890"</definedName>
    <definedName name="FDD_29_0" hidden="1">"A25569"</definedName>
    <definedName name="FDD_290_0" hidden="1">"A36890"</definedName>
    <definedName name="FDD_291_0" hidden="1">"A25569"</definedName>
    <definedName name="FDD_295_0" hidden="1">"U25569"</definedName>
    <definedName name="FDD_296_0" hidden="1">"A25569"</definedName>
    <definedName name="FDD_297_0" hidden="1">"A25569"</definedName>
    <definedName name="FDD_298_0" hidden="1">"A25569"</definedName>
    <definedName name="FDD_299_0" hidden="1">"A25569"</definedName>
    <definedName name="FDD_3_0" hidden="1">"A25569"</definedName>
    <definedName name="FDD_30_0" hidden="1">"A25569"</definedName>
    <definedName name="FDD_300_0" hidden="1">"U25569"</definedName>
    <definedName name="FDD_301_0" hidden="1">"U35795"</definedName>
    <definedName name="FDD_301_1" hidden="1">"U36160"</definedName>
    <definedName name="FDD_301_2" hidden="1">"U36525"</definedName>
    <definedName name="FDD_302_0" hidden="1">"U35795"</definedName>
    <definedName name="FDD_302_1" hidden="1">"U36160"</definedName>
    <definedName name="FDD_302_2" hidden="1">"U36525"</definedName>
    <definedName name="FDD_303_0" hidden="1">"U35795"</definedName>
    <definedName name="FDD_303_1" hidden="1">"U36160"</definedName>
    <definedName name="FDD_303_2" hidden="1">"U36525"</definedName>
    <definedName name="FDD_304_0" hidden="1">"U35795"</definedName>
    <definedName name="FDD_304_1" hidden="1">"U36160"</definedName>
    <definedName name="FDD_304_2" hidden="1">"U36525"</definedName>
    <definedName name="FDD_305_0" hidden="1">"A30681"</definedName>
    <definedName name="FDD_305_1" hidden="1">"A31047"</definedName>
    <definedName name="FDD_305_10" hidden="1">"U34334"</definedName>
    <definedName name="FDD_305_11" hidden="1">"U34699"</definedName>
    <definedName name="FDD_305_12" hidden="1">"U35064"</definedName>
    <definedName name="FDD_305_13" hidden="1">"U35430"</definedName>
    <definedName name="FDD_305_14" hidden="1">"U35795"</definedName>
    <definedName name="FDD_305_2" hidden="1">"A31412"</definedName>
    <definedName name="FDD_305_3" hidden="1">"U31777"</definedName>
    <definedName name="FDD_305_4" hidden="1">"U32142"</definedName>
    <definedName name="FDD_305_5" hidden="1">"U32508"</definedName>
    <definedName name="FDD_305_6" hidden="1">"U32873"</definedName>
    <definedName name="FDD_305_7" hidden="1">"U33238"</definedName>
    <definedName name="FDD_305_8" hidden="1">"U33603"</definedName>
    <definedName name="FDD_305_9" hidden="1">"U33969"</definedName>
    <definedName name="FDD_306_0" hidden="1">"U35795"</definedName>
    <definedName name="FDD_306_1" hidden="1">"E36160"</definedName>
    <definedName name="FDD_306_2" hidden="1">"U36525"</definedName>
    <definedName name="FDD_307_0" hidden="1">"A35795"</definedName>
    <definedName name="FDD_307_1" hidden="1">"U36160"</definedName>
    <definedName name="FDD_307_2" hidden="1">"U36525"</definedName>
    <definedName name="FDD_31_0" hidden="1">"A25569"</definedName>
    <definedName name="FDD_32_0" hidden="1">"A25569"</definedName>
    <definedName name="FDD_33_0" hidden="1">"A25569"</definedName>
    <definedName name="FDD_34_0" hidden="1">"A25569"</definedName>
    <definedName name="FDD_35_0" hidden="1">"A25569"</definedName>
    <definedName name="FDD_36_0" hidden="1">"A25569"</definedName>
    <definedName name="FDD_37_0" hidden="1">"A25569"</definedName>
    <definedName name="FDD_38_0" hidden="1">"A25569"</definedName>
    <definedName name="FDD_39_0" hidden="1">"A25569"</definedName>
    <definedName name="FDD_4_0" hidden="1">"A25569"</definedName>
    <definedName name="FDD_40_0" hidden="1">"A25569"</definedName>
    <definedName name="FDD_41_0" hidden="1">"U25569"</definedName>
    <definedName name="FDD_42_0" hidden="1">"U25569"</definedName>
    <definedName name="FDD_43_0" hidden="1">"A25569"</definedName>
    <definedName name="FDD_44_0" hidden="1">"A30681"</definedName>
    <definedName name="FDD_44_1" hidden="1">"A31047"</definedName>
    <definedName name="FDD_44_10" hidden="1">"A34334"</definedName>
    <definedName name="FDD_44_11" hidden="1">"A34699"</definedName>
    <definedName name="FDD_44_12" hidden="1">"A35064"</definedName>
    <definedName name="FDD_44_13" hidden="1">"A35430"</definedName>
    <definedName name="FDD_44_14" hidden="1">"A35795"</definedName>
    <definedName name="FDD_44_2" hidden="1">"A31412"</definedName>
    <definedName name="FDD_44_3" hidden="1">"A31777"</definedName>
    <definedName name="FDD_44_4" hidden="1">"A32142"</definedName>
    <definedName name="FDD_44_5" hidden="1">"A32508"</definedName>
    <definedName name="FDD_44_6" hidden="1">"A32873"</definedName>
    <definedName name="FDD_44_7" hidden="1">"A33238"</definedName>
    <definedName name="FDD_44_8" hidden="1">"A33603"</definedName>
    <definedName name="FDD_44_9" hidden="1">"A33969"</definedName>
    <definedName name="FDD_45_0" hidden="1">"A30681"</definedName>
    <definedName name="FDD_45_1" hidden="1">"A31047"</definedName>
    <definedName name="FDD_45_10" hidden="1">"A34334"</definedName>
    <definedName name="FDD_45_11" hidden="1">"A34699"</definedName>
    <definedName name="FDD_45_12" hidden="1">"A35064"</definedName>
    <definedName name="FDD_45_13" hidden="1">"A35430"</definedName>
    <definedName name="FDD_45_14" hidden="1">"A35795"</definedName>
    <definedName name="FDD_45_2" hidden="1">"A31412"</definedName>
    <definedName name="FDD_45_3" hidden="1">"A31777"</definedName>
    <definedName name="FDD_45_4" hidden="1">"A32142"</definedName>
    <definedName name="FDD_45_5" hidden="1">"A32508"</definedName>
    <definedName name="FDD_45_6" hidden="1">"A32873"</definedName>
    <definedName name="FDD_45_7" hidden="1">"A33238"</definedName>
    <definedName name="FDD_45_8" hidden="1">"A33603"</definedName>
    <definedName name="FDD_45_9" hidden="1">"A33969"</definedName>
    <definedName name="FDD_46_0" hidden="1">"A30681"</definedName>
    <definedName name="FDD_46_1" hidden="1">"A31047"</definedName>
    <definedName name="FDD_46_10" hidden="1">"A34334"</definedName>
    <definedName name="FDD_46_11" hidden="1">"A34699"</definedName>
    <definedName name="FDD_46_12" hidden="1">"A35064"</definedName>
    <definedName name="FDD_46_13" hidden="1">"A35430"</definedName>
    <definedName name="FDD_46_14" hidden="1">"A35795"</definedName>
    <definedName name="FDD_46_2" hidden="1">"A31412"</definedName>
    <definedName name="FDD_46_3" hidden="1">"A31777"</definedName>
    <definedName name="FDD_46_4" hidden="1">"A32142"</definedName>
    <definedName name="FDD_46_5" hidden="1">"A32508"</definedName>
    <definedName name="FDD_46_6" hidden="1">"A32873"</definedName>
    <definedName name="FDD_46_7" hidden="1">"A33238"</definedName>
    <definedName name="FDD_46_8" hidden="1">"A33603"</definedName>
    <definedName name="FDD_46_9" hidden="1">"A33969"</definedName>
    <definedName name="FDD_47_0" hidden="1">"A30681"</definedName>
    <definedName name="FDD_47_1" hidden="1">"A31047"</definedName>
    <definedName name="FDD_47_10" hidden="1">"A34334"</definedName>
    <definedName name="FDD_47_11" hidden="1">"A34699"</definedName>
    <definedName name="FDD_47_12" hidden="1">"A35064"</definedName>
    <definedName name="FDD_47_13" hidden="1">"A35430"</definedName>
    <definedName name="FDD_47_14" hidden="1">"A35795"</definedName>
    <definedName name="FDD_47_2" hidden="1">"A31412"</definedName>
    <definedName name="FDD_47_3" hidden="1">"A31777"</definedName>
    <definedName name="FDD_47_4" hidden="1">"A32142"</definedName>
    <definedName name="FDD_47_5" hidden="1">"A32508"</definedName>
    <definedName name="FDD_47_6" hidden="1">"A32873"</definedName>
    <definedName name="FDD_47_7" hidden="1">"A33238"</definedName>
    <definedName name="FDD_47_8" hidden="1">"A33603"</definedName>
    <definedName name="FDD_47_9" hidden="1">"A33969"</definedName>
    <definedName name="FDD_48_0" hidden="1">"A30681"</definedName>
    <definedName name="FDD_48_1" hidden="1">"A31047"</definedName>
    <definedName name="FDD_48_10" hidden="1">"A34334"</definedName>
    <definedName name="FDD_48_11" hidden="1">"A34699"</definedName>
    <definedName name="FDD_48_12" hidden="1">"A35064"</definedName>
    <definedName name="FDD_48_13" hidden="1">"A35430"</definedName>
    <definedName name="FDD_48_14" hidden="1">"A35795"</definedName>
    <definedName name="FDD_48_2" hidden="1">"A31412"</definedName>
    <definedName name="FDD_48_3" hidden="1">"A31777"</definedName>
    <definedName name="FDD_48_4" hidden="1">"A32142"</definedName>
    <definedName name="FDD_48_5" hidden="1">"A32508"</definedName>
    <definedName name="FDD_48_6" hidden="1">"A32873"</definedName>
    <definedName name="FDD_48_7" hidden="1">"A33238"</definedName>
    <definedName name="FDD_48_8" hidden="1">"A33603"</definedName>
    <definedName name="FDD_48_9" hidden="1">"A33969"</definedName>
    <definedName name="FDD_49_0" hidden="1">"A30681"</definedName>
    <definedName name="FDD_49_1" hidden="1">"A31047"</definedName>
    <definedName name="FDD_49_10" hidden="1">"A34334"</definedName>
    <definedName name="FDD_49_11" hidden="1">"A34699"</definedName>
    <definedName name="FDD_49_12" hidden="1">"A35064"</definedName>
    <definedName name="FDD_49_13" hidden="1">"A35430"</definedName>
    <definedName name="FDD_49_14" hidden="1">"A35795"</definedName>
    <definedName name="FDD_49_2" hidden="1">"A31412"</definedName>
    <definedName name="FDD_49_3" hidden="1">"A31777"</definedName>
    <definedName name="FDD_49_4" hidden="1">"A32142"</definedName>
    <definedName name="FDD_49_5" hidden="1">"A32508"</definedName>
    <definedName name="FDD_49_6" hidden="1">"A32873"</definedName>
    <definedName name="FDD_49_7" hidden="1">"A33238"</definedName>
    <definedName name="FDD_49_8" hidden="1">"A33603"</definedName>
    <definedName name="FDD_49_9" hidden="1">"A33969"</definedName>
    <definedName name="FDD_5_0" hidden="1">"A25569"</definedName>
    <definedName name="FDD_50_0" hidden="1">"A30681"</definedName>
    <definedName name="FDD_50_1" hidden="1">"A31047"</definedName>
    <definedName name="FDD_50_10" hidden="1">"A34334"</definedName>
    <definedName name="FDD_50_11" hidden="1">"A34699"</definedName>
    <definedName name="FDD_50_12" hidden="1">"A35064"</definedName>
    <definedName name="FDD_50_13" hidden="1">"A35430"</definedName>
    <definedName name="FDD_50_14" hidden="1">"A35795"</definedName>
    <definedName name="FDD_50_2" hidden="1">"A31412"</definedName>
    <definedName name="FDD_50_3" hidden="1">"A31777"</definedName>
    <definedName name="FDD_50_4" hidden="1">"A32142"</definedName>
    <definedName name="FDD_50_5" hidden="1">"A32508"</definedName>
    <definedName name="FDD_50_6" hidden="1">"A32873"</definedName>
    <definedName name="FDD_50_7" hidden="1">"A33238"</definedName>
    <definedName name="FDD_50_8" hidden="1">"A33603"</definedName>
    <definedName name="FDD_50_9" hidden="1">"A33969"</definedName>
    <definedName name="FDD_51_0" hidden="1">"A30681"</definedName>
    <definedName name="FDD_51_1" hidden="1">"A31047"</definedName>
    <definedName name="FDD_51_10" hidden="1">"A34334"</definedName>
    <definedName name="FDD_51_11" hidden="1">"A34699"</definedName>
    <definedName name="FDD_51_12" hidden="1">"A35064"</definedName>
    <definedName name="FDD_51_13" hidden="1">"A35430"</definedName>
    <definedName name="FDD_51_14" hidden="1">"A35795"</definedName>
    <definedName name="FDD_51_2" hidden="1">"A31412"</definedName>
    <definedName name="FDD_51_3" hidden="1">"A31777"</definedName>
    <definedName name="FDD_51_4" hidden="1">"A32142"</definedName>
    <definedName name="FDD_51_5" hidden="1">"A32508"</definedName>
    <definedName name="FDD_51_6" hidden="1">"A32873"</definedName>
    <definedName name="FDD_51_7" hidden="1">"A33238"</definedName>
    <definedName name="FDD_51_8" hidden="1">"A33603"</definedName>
    <definedName name="FDD_51_9" hidden="1">"A33969"</definedName>
    <definedName name="FDD_52_0" hidden="1">"A30681"</definedName>
    <definedName name="FDD_52_1" hidden="1">"A31047"</definedName>
    <definedName name="FDD_52_10" hidden="1">"A34334"</definedName>
    <definedName name="FDD_52_11" hidden="1">"A34699"</definedName>
    <definedName name="FDD_52_12" hidden="1">"A35064"</definedName>
    <definedName name="FDD_52_13" hidden="1">"A35430"</definedName>
    <definedName name="FDD_52_14" hidden="1">"A35795"</definedName>
    <definedName name="FDD_52_2" hidden="1">"A31412"</definedName>
    <definedName name="FDD_52_3" hidden="1">"A31777"</definedName>
    <definedName name="FDD_52_4" hidden="1">"A32142"</definedName>
    <definedName name="FDD_52_5" hidden="1">"A32508"</definedName>
    <definedName name="FDD_52_6" hidden="1">"A32873"</definedName>
    <definedName name="FDD_52_7" hidden="1">"A33238"</definedName>
    <definedName name="FDD_52_8" hidden="1">"A33603"</definedName>
    <definedName name="FDD_52_9" hidden="1">"A33969"</definedName>
    <definedName name="FDD_53_0" hidden="1">"U30681"</definedName>
    <definedName name="FDD_53_1" hidden="1">"A31047"</definedName>
    <definedName name="FDD_53_10" hidden="1">"A34334"</definedName>
    <definedName name="FDD_53_11" hidden="1">"A34699"</definedName>
    <definedName name="FDD_53_12" hidden="1">"A35064"</definedName>
    <definedName name="FDD_53_13" hidden="1">"A35430"</definedName>
    <definedName name="FDD_53_14" hidden="1">"A35795"</definedName>
    <definedName name="FDD_53_2" hidden="1">"A31412"</definedName>
    <definedName name="FDD_53_3" hidden="1">"A31777"</definedName>
    <definedName name="FDD_53_4" hidden="1">"A32142"</definedName>
    <definedName name="FDD_53_5" hidden="1">"A32508"</definedName>
    <definedName name="FDD_53_6" hidden="1">"A32873"</definedName>
    <definedName name="FDD_53_7" hidden="1">"A33238"</definedName>
    <definedName name="FDD_53_8" hidden="1">"A33603"</definedName>
    <definedName name="FDD_53_9" hidden="1">"A33969"</definedName>
    <definedName name="FDD_54_0" hidden="1">"A30681"</definedName>
    <definedName name="FDD_54_1" hidden="1">"A31047"</definedName>
    <definedName name="FDD_54_10" hidden="1">"A34334"</definedName>
    <definedName name="FDD_54_11" hidden="1">"A34699"</definedName>
    <definedName name="FDD_54_12" hidden="1">"A35064"</definedName>
    <definedName name="FDD_54_13" hidden="1">"A35430"</definedName>
    <definedName name="FDD_54_14" hidden="1">"A35795"</definedName>
    <definedName name="FDD_54_2" hidden="1">"A31412"</definedName>
    <definedName name="FDD_54_3" hidden="1">"A31777"</definedName>
    <definedName name="FDD_54_4" hidden="1">"A32142"</definedName>
    <definedName name="FDD_54_5" hidden="1">"A32508"</definedName>
    <definedName name="FDD_54_6" hidden="1">"A32873"</definedName>
    <definedName name="FDD_54_7" hidden="1">"A33238"</definedName>
    <definedName name="FDD_54_8" hidden="1">"A33603"</definedName>
    <definedName name="FDD_54_9" hidden="1">"A33969"</definedName>
    <definedName name="FDD_55_0" hidden="1">"A30681"</definedName>
    <definedName name="FDD_55_1" hidden="1">"A31047"</definedName>
    <definedName name="FDD_55_10" hidden="1">"A34334"</definedName>
    <definedName name="FDD_55_11" hidden="1">"A34699"</definedName>
    <definedName name="FDD_55_12" hidden="1">"A35064"</definedName>
    <definedName name="FDD_55_13" hidden="1">"A35430"</definedName>
    <definedName name="FDD_55_14" hidden="1">"A35795"</definedName>
    <definedName name="FDD_55_2" hidden="1">"A31412"</definedName>
    <definedName name="FDD_55_3" hidden="1">"A31777"</definedName>
    <definedName name="FDD_55_4" hidden="1">"A32142"</definedName>
    <definedName name="FDD_55_5" hidden="1">"A32508"</definedName>
    <definedName name="FDD_55_6" hidden="1">"A32873"</definedName>
    <definedName name="FDD_55_7" hidden="1">"A33238"</definedName>
    <definedName name="FDD_55_8" hidden="1">"A33603"</definedName>
    <definedName name="FDD_55_9" hidden="1">"A33969"</definedName>
    <definedName name="FDD_56_0" hidden="1">"A30681"</definedName>
    <definedName name="FDD_56_1" hidden="1">"A31047"</definedName>
    <definedName name="FDD_56_10" hidden="1">"A34334"</definedName>
    <definedName name="FDD_56_11" hidden="1">"A34699"</definedName>
    <definedName name="FDD_56_12" hidden="1">"A35064"</definedName>
    <definedName name="FDD_56_13" hidden="1">"A35430"</definedName>
    <definedName name="FDD_56_14" hidden="1">"A35795"</definedName>
    <definedName name="FDD_56_2" hidden="1">"A31412"</definedName>
    <definedName name="FDD_56_3" hidden="1">"A31777"</definedName>
    <definedName name="FDD_56_4" hidden="1">"A32142"</definedName>
    <definedName name="FDD_56_5" hidden="1">"A32508"</definedName>
    <definedName name="FDD_56_6" hidden="1">"A32873"</definedName>
    <definedName name="FDD_56_7" hidden="1">"A33238"</definedName>
    <definedName name="FDD_56_8" hidden="1">"A33603"</definedName>
    <definedName name="FDD_56_9" hidden="1">"A33969"</definedName>
    <definedName name="FDD_57_0" hidden="1">"A30681"</definedName>
    <definedName name="FDD_57_1" hidden="1">"A31047"</definedName>
    <definedName name="FDD_57_10" hidden="1">"A34334"</definedName>
    <definedName name="FDD_57_11" hidden="1">"A34699"</definedName>
    <definedName name="FDD_57_12" hidden="1">"A35064"</definedName>
    <definedName name="FDD_57_13" hidden="1">"A35430"</definedName>
    <definedName name="FDD_57_14" hidden="1">"A35795"</definedName>
    <definedName name="FDD_57_2" hidden="1">"A31412"</definedName>
    <definedName name="FDD_57_3" hidden="1">"A31777"</definedName>
    <definedName name="FDD_57_4" hidden="1">"A32142"</definedName>
    <definedName name="FDD_57_5" hidden="1">"A32508"</definedName>
    <definedName name="FDD_57_6" hidden="1">"A32873"</definedName>
    <definedName name="FDD_57_7" hidden="1">"A33238"</definedName>
    <definedName name="FDD_57_8" hidden="1">"A33603"</definedName>
    <definedName name="FDD_57_9" hidden="1">"A33969"</definedName>
    <definedName name="FDD_58_0" hidden="1">"A30681"</definedName>
    <definedName name="FDD_58_1" hidden="1">"A31047"</definedName>
    <definedName name="FDD_58_10" hidden="1">"A34334"</definedName>
    <definedName name="FDD_58_11" hidden="1">"A34699"</definedName>
    <definedName name="FDD_58_12" hidden="1">"A35064"</definedName>
    <definedName name="FDD_58_13" hidden="1">"A35430"</definedName>
    <definedName name="FDD_58_14" hidden="1">"A35795"</definedName>
    <definedName name="FDD_58_2" hidden="1">"A31412"</definedName>
    <definedName name="FDD_58_3" hidden="1">"A31777"</definedName>
    <definedName name="FDD_58_4" hidden="1">"A32142"</definedName>
    <definedName name="FDD_58_5" hidden="1">"A32508"</definedName>
    <definedName name="FDD_58_6" hidden="1">"A32873"</definedName>
    <definedName name="FDD_58_7" hidden="1">"A33238"</definedName>
    <definedName name="FDD_58_8" hidden="1">"A33603"</definedName>
    <definedName name="FDD_58_9" hidden="1">"A33969"</definedName>
    <definedName name="FDD_59_0" hidden="1">"A30681"</definedName>
    <definedName name="FDD_59_1" hidden="1">"A31047"</definedName>
    <definedName name="FDD_59_10" hidden="1">"A34334"</definedName>
    <definedName name="FDD_59_11" hidden="1">"A34699"</definedName>
    <definedName name="FDD_59_12" hidden="1">"A35064"</definedName>
    <definedName name="FDD_59_13" hidden="1">"A35430"</definedName>
    <definedName name="FDD_59_14" hidden="1">"A35795"</definedName>
    <definedName name="FDD_59_2" hidden="1">"A31412"</definedName>
    <definedName name="FDD_59_3" hidden="1">"A31777"</definedName>
    <definedName name="FDD_59_4" hidden="1">"A32142"</definedName>
    <definedName name="FDD_59_5" hidden="1">"A32508"</definedName>
    <definedName name="FDD_59_6" hidden="1">"A32873"</definedName>
    <definedName name="FDD_59_7" hidden="1">"A33238"</definedName>
    <definedName name="FDD_59_8" hidden="1">"A33603"</definedName>
    <definedName name="FDD_59_9" hidden="1">"A33969"</definedName>
    <definedName name="FDD_6_0" hidden="1">"A25569"</definedName>
    <definedName name="FDD_60_0" hidden="1">"A30681"</definedName>
    <definedName name="FDD_60_1" hidden="1">"A31047"</definedName>
    <definedName name="FDD_60_10" hidden="1">"A34334"</definedName>
    <definedName name="FDD_60_11" hidden="1">"A34699"</definedName>
    <definedName name="FDD_60_12" hidden="1">"A35064"</definedName>
    <definedName name="FDD_60_13" hidden="1">"A35430"</definedName>
    <definedName name="FDD_60_14" hidden="1">"A35795"</definedName>
    <definedName name="FDD_60_2" hidden="1">"A31412"</definedName>
    <definedName name="FDD_60_3" hidden="1">"A31777"</definedName>
    <definedName name="FDD_60_4" hidden="1">"A32142"</definedName>
    <definedName name="FDD_60_5" hidden="1">"A32508"</definedName>
    <definedName name="FDD_60_6" hidden="1">"A32873"</definedName>
    <definedName name="FDD_60_7" hidden="1">"A33238"</definedName>
    <definedName name="FDD_60_8" hidden="1">"A33603"</definedName>
    <definedName name="FDD_60_9" hidden="1">"A33969"</definedName>
    <definedName name="FDD_61_0" hidden="1">"A30681"</definedName>
    <definedName name="FDD_61_1" hidden="1">"A31047"</definedName>
    <definedName name="FDD_61_10" hidden="1">"A34334"</definedName>
    <definedName name="FDD_61_11" hidden="1">"A34699"</definedName>
    <definedName name="FDD_61_12" hidden="1">"A35064"</definedName>
    <definedName name="FDD_61_13" hidden="1">"A35430"</definedName>
    <definedName name="FDD_61_14" hidden="1">"A35795"</definedName>
    <definedName name="FDD_61_2" hidden="1">"A31412"</definedName>
    <definedName name="FDD_61_3" hidden="1">"A31777"</definedName>
    <definedName name="FDD_61_4" hidden="1">"A32142"</definedName>
    <definedName name="FDD_61_5" hidden="1">"A32508"</definedName>
    <definedName name="FDD_61_6" hidden="1">"A32873"</definedName>
    <definedName name="FDD_61_7" hidden="1">"A33238"</definedName>
    <definedName name="FDD_61_8" hidden="1">"A33603"</definedName>
    <definedName name="FDD_61_9" hidden="1">"A33969"</definedName>
    <definedName name="FDD_62_0" hidden="1">"A30681"</definedName>
    <definedName name="FDD_62_1" hidden="1">"A31047"</definedName>
    <definedName name="FDD_62_10" hidden="1">"A34334"</definedName>
    <definedName name="FDD_62_11" hidden="1">"A34699"</definedName>
    <definedName name="FDD_62_12" hidden="1">"A35064"</definedName>
    <definedName name="FDD_62_13" hidden="1">"A35430"</definedName>
    <definedName name="FDD_62_14" hidden="1">"A35795"</definedName>
    <definedName name="FDD_62_2" hidden="1">"A31412"</definedName>
    <definedName name="FDD_62_3" hidden="1">"A31777"</definedName>
    <definedName name="FDD_62_4" hidden="1">"A32142"</definedName>
    <definedName name="FDD_62_5" hidden="1">"A32508"</definedName>
    <definedName name="FDD_62_6" hidden="1">"A32873"</definedName>
    <definedName name="FDD_62_7" hidden="1">"A33238"</definedName>
    <definedName name="FDD_62_8" hidden="1">"A33603"</definedName>
    <definedName name="FDD_62_9" hidden="1">"A33969"</definedName>
    <definedName name="FDD_63_0" hidden="1">"A30681"</definedName>
    <definedName name="FDD_63_1" hidden="1">"A31047"</definedName>
    <definedName name="FDD_63_10" hidden="1">"A34334"</definedName>
    <definedName name="FDD_63_11" hidden="1">"A34699"</definedName>
    <definedName name="FDD_63_12" hidden="1">"A35064"</definedName>
    <definedName name="FDD_63_13" hidden="1">"A35430"</definedName>
    <definedName name="FDD_63_14" hidden="1">"A35795"</definedName>
    <definedName name="FDD_63_2" hidden="1">"A31412"</definedName>
    <definedName name="FDD_63_3" hidden="1">"A31777"</definedName>
    <definedName name="FDD_63_4" hidden="1">"A32142"</definedName>
    <definedName name="FDD_63_5" hidden="1">"A32508"</definedName>
    <definedName name="FDD_63_6" hidden="1">"A32873"</definedName>
    <definedName name="FDD_63_7" hidden="1">"A33238"</definedName>
    <definedName name="FDD_63_8" hidden="1">"A33603"</definedName>
    <definedName name="FDD_63_9" hidden="1">"A33969"</definedName>
    <definedName name="FDD_64_0" hidden="1">"A30681"</definedName>
    <definedName name="FDD_64_1" hidden="1">"A31047"</definedName>
    <definedName name="FDD_64_10" hidden="1">"A34334"</definedName>
    <definedName name="FDD_64_11" hidden="1">"A34699"</definedName>
    <definedName name="FDD_64_12" hidden="1">"A35064"</definedName>
    <definedName name="FDD_64_13" hidden="1">"A35430"</definedName>
    <definedName name="FDD_64_14" hidden="1">"A35795"</definedName>
    <definedName name="FDD_64_2" hidden="1">"A31412"</definedName>
    <definedName name="FDD_64_3" hidden="1">"A31777"</definedName>
    <definedName name="FDD_64_4" hidden="1">"A32142"</definedName>
    <definedName name="FDD_64_5" hidden="1">"A32508"</definedName>
    <definedName name="FDD_64_6" hidden="1">"A32873"</definedName>
    <definedName name="FDD_64_7" hidden="1">"A33238"</definedName>
    <definedName name="FDD_64_8" hidden="1">"A33603"</definedName>
    <definedName name="FDD_64_9" hidden="1">"A33969"</definedName>
    <definedName name="FDD_65_0" hidden="1">"A30681"</definedName>
    <definedName name="FDD_65_1" hidden="1">"A31047"</definedName>
    <definedName name="FDD_65_10" hidden="1">"A34334"</definedName>
    <definedName name="FDD_65_11" hidden="1">"A34699"</definedName>
    <definedName name="FDD_65_12" hidden="1">"A35064"</definedName>
    <definedName name="FDD_65_13" hidden="1">"A35430"</definedName>
    <definedName name="FDD_65_14" hidden="1">"A35795"</definedName>
    <definedName name="FDD_65_2" hidden="1">"A31412"</definedName>
    <definedName name="FDD_65_3" hidden="1">"A31777"</definedName>
    <definedName name="FDD_65_4" hidden="1">"A32142"</definedName>
    <definedName name="FDD_65_5" hidden="1">"A32508"</definedName>
    <definedName name="FDD_65_6" hidden="1">"A32873"</definedName>
    <definedName name="FDD_65_7" hidden="1">"A33238"</definedName>
    <definedName name="FDD_65_8" hidden="1">"A33603"</definedName>
    <definedName name="FDD_65_9" hidden="1">"A33969"</definedName>
    <definedName name="FDD_66_0" hidden="1">"A30681"</definedName>
    <definedName name="FDD_66_1" hidden="1">"A31047"</definedName>
    <definedName name="FDD_66_10" hidden="1">"A34334"</definedName>
    <definedName name="FDD_66_11" hidden="1">"A34699"</definedName>
    <definedName name="FDD_66_12" hidden="1">"A35064"</definedName>
    <definedName name="FDD_66_13" hidden="1">"A35430"</definedName>
    <definedName name="FDD_66_14" hidden="1">"A35795"</definedName>
    <definedName name="FDD_66_2" hidden="1">"A31412"</definedName>
    <definedName name="FDD_66_3" hidden="1">"A31777"</definedName>
    <definedName name="FDD_66_4" hidden="1">"A32142"</definedName>
    <definedName name="FDD_66_5" hidden="1">"A32508"</definedName>
    <definedName name="FDD_66_6" hidden="1">"A32873"</definedName>
    <definedName name="FDD_66_7" hidden="1">"A33238"</definedName>
    <definedName name="FDD_66_8" hidden="1">"A33603"</definedName>
    <definedName name="FDD_66_9" hidden="1">"A33969"</definedName>
    <definedName name="FDD_67_0" hidden="1">"A30681"</definedName>
    <definedName name="FDD_67_1" hidden="1">"A31047"</definedName>
    <definedName name="FDD_67_10" hidden="1">"A34334"</definedName>
    <definedName name="FDD_67_11" hidden="1">"A34699"</definedName>
    <definedName name="FDD_67_12" hidden="1">"A35064"</definedName>
    <definedName name="FDD_67_13" hidden="1">"A35430"</definedName>
    <definedName name="FDD_67_14" hidden="1">"A35795"</definedName>
    <definedName name="FDD_67_2" hidden="1">"A31412"</definedName>
    <definedName name="FDD_67_3" hidden="1">"A31777"</definedName>
    <definedName name="FDD_67_4" hidden="1">"A32142"</definedName>
    <definedName name="FDD_67_5" hidden="1">"A32508"</definedName>
    <definedName name="FDD_67_6" hidden="1">"A32873"</definedName>
    <definedName name="FDD_67_7" hidden="1">"A33238"</definedName>
    <definedName name="FDD_67_8" hidden="1">"A33603"</definedName>
    <definedName name="FDD_67_9" hidden="1">"A33969"</definedName>
    <definedName name="FDD_68_0" hidden="1">"A30681"</definedName>
    <definedName name="FDD_68_1" hidden="1">"A31047"</definedName>
    <definedName name="FDD_68_10" hidden="1">"A34334"</definedName>
    <definedName name="FDD_68_11" hidden="1">"A34699"</definedName>
    <definedName name="FDD_68_12" hidden="1">"A35064"</definedName>
    <definedName name="FDD_68_13" hidden="1">"A35430"</definedName>
    <definedName name="FDD_68_14" hidden="1">"A35795"</definedName>
    <definedName name="FDD_68_2" hidden="1">"A31412"</definedName>
    <definedName name="FDD_68_3" hidden="1">"A31777"</definedName>
    <definedName name="FDD_68_4" hidden="1">"A32142"</definedName>
    <definedName name="FDD_68_5" hidden="1">"A32508"</definedName>
    <definedName name="FDD_68_6" hidden="1">"A32873"</definedName>
    <definedName name="FDD_68_7" hidden="1">"A33238"</definedName>
    <definedName name="FDD_68_8" hidden="1">"A33603"</definedName>
    <definedName name="FDD_68_9" hidden="1">"A33969"</definedName>
    <definedName name="FDD_69_0" hidden="1">"U30681"</definedName>
    <definedName name="FDD_69_1" hidden="1">"A31047"</definedName>
    <definedName name="FDD_69_10" hidden="1">"A34334"</definedName>
    <definedName name="FDD_69_11" hidden="1">"A34699"</definedName>
    <definedName name="FDD_69_12" hidden="1">"A35064"</definedName>
    <definedName name="FDD_69_13" hidden="1">"A35430"</definedName>
    <definedName name="FDD_69_14" hidden="1">"A35795"</definedName>
    <definedName name="FDD_69_2" hidden="1">"A31412"</definedName>
    <definedName name="FDD_69_3" hidden="1">"A31777"</definedName>
    <definedName name="FDD_69_4" hidden="1">"A32142"</definedName>
    <definedName name="FDD_69_5" hidden="1">"A32508"</definedName>
    <definedName name="FDD_69_6" hidden="1">"A32873"</definedName>
    <definedName name="FDD_69_7" hidden="1">"A33238"</definedName>
    <definedName name="FDD_69_8" hidden="1">"A33603"</definedName>
    <definedName name="FDD_69_9" hidden="1">"A33969"</definedName>
    <definedName name="FDD_7_0" hidden="1">"A25569"</definedName>
    <definedName name="FDD_70_0" hidden="1">"A30681"</definedName>
    <definedName name="FDD_70_1" hidden="1">"A31047"</definedName>
    <definedName name="FDD_70_10" hidden="1">"A34334"</definedName>
    <definedName name="FDD_70_11" hidden="1">"A34699"</definedName>
    <definedName name="FDD_70_12" hidden="1">"A35064"</definedName>
    <definedName name="FDD_70_13" hidden="1">"A35430"</definedName>
    <definedName name="FDD_70_14" hidden="1">"A35795"</definedName>
    <definedName name="FDD_70_2" hidden="1">"A31412"</definedName>
    <definedName name="FDD_70_3" hidden="1">"A31777"</definedName>
    <definedName name="FDD_70_4" hidden="1">"A32142"</definedName>
    <definedName name="FDD_70_5" hidden="1">"A32508"</definedName>
    <definedName name="FDD_70_6" hidden="1">"A32873"</definedName>
    <definedName name="FDD_70_7" hidden="1">"A33238"</definedName>
    <definedName name="FDD_70_8" hidden="1">"A33603"</definedName>
    <definedName name="FDD_70_9" hidden="1">"A33969"</definedName>
    <definedName name="FDD_71_0" hidden="1">"A30681"</definedName>
    <definedName name="FDD_71_1" hidden="1">"A31047"</definedName>
    <definedName name="FDD_71_10" hidden="1">"A34334"</definedName>
    <definedName name="FDD_71_11" hidden="1">"A34699"</definedName>
    <definedName name="FDD_71_12" hidden="1">"A35064"</definedName>
    <definedName name="FDD_71_13" hidden="1">"A35430"</definedName>
    <definedName name="FDD_71_14" hidden="1">"A35795"</definedName>
    <definedName name="FDD_71_2" hidden="1">"A31412"</definedName>
    <definedName name="FDD_71_3" hidden="1">"A31777"</definedName>
    <definedName name="FDD_71_4" hidden="1">"A32142"</definedName>
    <definedName name="FDD_71_5" hidden="1">"A32508"</definedName>
    <definedName name="FDD_71_6" hidden="1">"A32873"</definedName>
    <definedName name="FDD_71_7" hidden="1">"A33238"</definedName>
    <definedName name="FDD_71_8" hidden="1">"A33603"</definedName>
    <definedName name="FDD_71_9" hidden="1">"A33969"</definedName>
    <definedName name="FDD_72_0" hidden="1">"A30681"</definedName>
    <definedName name="FDD_72_1" hidden="1">"A31047"</definedName>
    <definedName name="FDD_72_10" hidden="1">"A34334"</definedName>
    <definedName name="FDD_72_11" hidden="1">"A34699"</definedName>
    <definedName name="FDD_72_12" hidden="1">"A35064"</definedName>
    <definedName name="FDD_72_13" hidden="1">"A35430"</definedName>
    <definedName name="FDD_72_14" hidden="1">"A35795"</definedName>
    <definedName name="FDD_72_2" hidden="1">"A31412"</definedName>
    <definedName name="FDD_72_3" hidden="1">"A31777"</definedName>
    <definedName name="FDD_72_4" hidden="1">"A32142"</definedName>
    <definedName name="FDD_72_5" hidden="1">"A32508"</definedName>
    <definedName name="FDD_72_6" hidden="1">"A32873"</definedName>
    <definedName name="FDD_72_7" hidden="1">"A33238"</definedName>
    <definedName name="FDD_72_8" hidden="1">"A33603"</definedName>
    <definedName name="FDD_72_9" hidden="1">"A33969"</definedName>
    <definedName name="FDD_73_0" hidden="1">"A30681"</definedName>
    <definedName name="FDD_73_1" hidden="1">"A31047"</definedName>
    <definedName name="FDD_73_10" hidden="1">"A34334"</definedName>
    <definedName name="FDD_73_11" hidden="1">"A34699"</definedName>
    <definedName name="FDD_73_12" hidden="1">"A35064"</definedName>
    <definedName name="FDD_73_13" hidden="1">"A35430"</definedName>
    <definedName name="FDD_73_14" hidden="1">"A35795"</definedName>
    <definedName name="FDD_73_2" hidden="1">"A31412"</definedName>
    <definedName name="FDD_73_3" hidden="1">"A31777"</definedName>
    <definedName name="FDD_73_4" hidden="1">"A32142"</definedName>
    <definedName name="FDD_73_5" hidden="1">"A32508"</definedName>
    <definedName name="FDD_73_6" hidden="1">"A32873"</definedName>
    <definedName name="FDD_73_7" hidden="1">"A33238"</definedName>
    <definedName name="FDD_73_8" hidden="1">"A33603"</definedName>
    <definedName name="FDD_73_9" hidden="1">"A33969"</definedName>
    <definedName name="FDD_74_0" hidden="1">"A30681"</definedName>
    <definedName name="FDD_74_1" hidden="1">"A31047"</definedName>
    <definedName name="FDD_74_10" hidden="1">"A34334"</definedName>
    <definedName name="FDD_74_11" hidden="1">"A34699"</definedName>
    <definedName name="FDD_74_12" hidden="1">"A35064"</definedName>
    <definedName name="FDD_74_13" hidden="1">"A35430"</definedName>
    <definedName name="FDD_74_14" hidden="1">"A35795"</definedName>
    <definedName name="FDD_74_2" hidden="1">"A31412"</definedName>
    <definedName name="FDD_74_3" hidden="1">"A31777"</definedName>
    <definedName name="FDD_74_4" hidden="1">"A32142"</definedName>
    <definedName name="FDD_74_5" hidden="1">"A32508"</definedName>
    <definedName name="FDD_74_6" hidden="1">"A32873"</definedName>
    <definedName name="FDD_74_7" hidden="1">"A33238"</definedName>
    <definedName name="FDD_74_8" hidden="1">"A33603"</definedName>
    <definedName name="FDD_74_9" hidden="1">"A33969"</definedName>
    <definedName name="FDD_75_0" hidden="1">"A30681"</definedName>
    <definedName name="FDD_75_1" hidden="1">"A31047"</definedName>
    <definedName name="FDD_75_10" hidden="1">"A34334"</definedName>
    <definedName name="FDD_75_11" hidden="1">"A34699"</definedName>
    <definedName name="FDD_75_12" hidden="1">"A35064"</definedName>
    <definedName name="FDD_75_13" hidden="1">"A35430"</definedName>
    <definedName name="FDD_75_14" hidden="1">"A35795"</definedName>
    <definedName name="FDD_75_2" hidden="1">"A31412"</definedName>
    <definedName name="FDD_75_3" hidden="1">"A31777"</definedName>
    <definedName name="FDD_75_4" hidden="1">"A32142"</definedName>
    <definedName name="FDD_75_5" hidden="1">"A32508"</definedName>
    <definedName name="FDD_75_6" hidden="1">"A32873"</definedName>
    <definedName name="FDD_75_7" hidden="1">"A33238"</definedName>
    <definedName name="FDD_75_8" hidden="1">"A33603"</definedName>
    <definedName name="FDD_75_9" hidden="1">"A33969"</definedName>
    <definedName name="FDD_76_0" hidden="1">"A30681"</definedName>
    <definedName name="FDD_76_1" hidden="1">"A31047"</definedName>
    <definedName name="FDD_76_10" hidden="1">"A34334"</definedName>
    <definedName name="FDD_76_11" hidden="1">"A34699"</definedName>
    <definedName name="FDD_76_12" hidden="1">"A35064"</definedName>
    <definedName name="FDD_76_13" hidden="1">"A35430"</definedName>
    <definedName name="FDD_76_14" hidden="1">"A35795"</definedName>
    <definedName name="FDD_76_2" hidden="1">"A31412"</definedName>
    <definedName name="FDD_76_3" hidden="1">"A31777"</definedName>
    <definedName name="FDD_76_4" hidden="1">"A32142"</definedName>
    <definedName name="FDD_76_5" hidden="1">"A32508"</definedName>
    <definedName name="FDD_76_6" hidden="1">"A32873"</definedName>
    <definedName name="FDD_76_7" hidden="1">"A33238"</definedName>
    <definedName name="FDD_76_8" hidden="1">"A33603"</definedName>
    <definedName name="FDD_76_9" hidden="1">"A33969"</definedName>
    <definedName name="FDD_77_0" hidden="1">"A30681"</definedName>
    <definedName name="FDD_77_1" hidden="1">"A31047"</definedName>
    <definedName name="FDD_77_10" hidden="1">"A34334"</definedName>
    <definedName name="FDD_77_11" hidden="1">"A34699"</definedName>
    <definedName name="FDD_77_12" hidden="1">"A35064"</definedName>
    <definedName name="FDD_77_13" hidden="1">"A35430"</definedName>
    <definedName name="FDD_77_14" hidden="1">"A35795"</definedName>
    <definedName name="FDD_77_2" hidden="1">"A31412"</definedName>
    <definedName name="FDD_77_3" hidden="1">"A31777"</definedName>
    <definedName name="FDD_77_4" hidden="1">"A32142"</definedName>
    <definedName name="FDD_77_5" hidden="1">"A32508"</definedName>
    <definedName name="FDD_77_6" hidden="1">"A32873"</definedName>
    <definedName name="FDD_77_7" hidden="1">"A33238"</definedName>
    <definedName name="FDD_77_8" hidden="1">"A33603"</definedName>
    <definedName name="FDD_77_9" hidden="1">"A33969"</definedName>
    <definedName name="FDD_78_0" hidden="1">"A30681"</definedName>
    <definedName name="FDD_78_1" hidden="1">"A31047"</definedName>
    <definedName name="FDD_78_10" hidden="1">"A34334"</definedName>
    <definedName name="FDD_78_11" hidden="1">"A34699"</definedName>
    <definedName name="FDD_78_12" hidden="1">"A35064"</definedName>
    <definedName name="FDD_78_13" hidden="1">"A35430"</definedName>
    <definedName name="FDD_78_14" hidden="1">"A35795"</definedName>
    <definedName name="FDD_78_2" hidden="1">"A31412"</definedName>
    <definedName name="FDD_78_3" hidden="1">"A31777"</definedName>
    <definedName name="FDD_78_4" hidden="1">"A32142"</definedName>
    <definedName name="FDD_78_5" hidden="1">"A32508"</definedName>
    <definedName name="FDD_78_6" hidden="1">"A32873"</definedName>
    <definedName name="FDD_78_7" hidden="1">"A33238"</definedName>
    <definedName name="FDD_78_8" hidden="1">"A33603"</definedName>
    <definedName name="FDD_78_9" hidden="1">"A33969"</definedName>
    <definedName name="FDD_79_0" hidden="1">"A30681"</definedName>
    <definedName name="FDD_79_1" hidden="1">"A31047"</definedName>
    <definedName name="FDD_79_10" hidden="1">"A34334"</definedName>
    <definedName name="FDD_79_11" hidden="1">"A34699"</definedName>
    <definedName name="FDD_79_12" hidden="1">"A35064"</definedName>
    <definedName name="FDD_79_13" hidden="1">"A35430"</definedName>
    <definedName name="FDD_79_14" hidden="1">"A35795"</definedName>
    <definedName name="FDD_79_2" hidden="1">"A31412"</definedName>
    <definedName name="FDD_79_3" hidden="1">"A31777"</definedName>
    <definedName name="FDD_79_4" hidden="1">"A32142"</definedName>
    <definedName name="FDD_79_5" hidden="1">"A32508"</definedName>
    <definedName name="FDD_79_6" hidden="1">"A32873"</definedName>
    <definedName name="FDD_79_7" hidden="1">"A33238"</definedName>
    <definedName name="FDD_79_8" hidden="1">"A33603"</definedName>
    <definedName name="FDD_79_9" hidden="1">"A33969"</definedName>
    <definedName name="FDD_8_0" hidden="1">"A25569"</definedName>
    <definedName name="FDD_80_0" hidden="1">"A30681"</definedName>
    <definedName name="FDD_80_1" hidden="1">"A31047"</definedName>
    <definedName name="FDD_80_10" hidden="1">"A34334"</definedName>
    <definedName name="FDD_80_11" hidden="1">"A34699"</definedName>
    <definedName name="FDD_80_12" hidden="1">"A35064"</definedName>
    <definedName name="FDD_80_13" hidden="1">"A35430"</definedName>
    <definedName name="FDD_80_14" hidden="1">"A35795"</definedName>
    <definedName name="FDD_80_2" hidden="1">"A31412"</definedName>
    <definedName name="FDD_80_3" hidden="1">"A31777"</definedName>
    <definedName name="FDD_80_4" hidden="1">"A32142"</definedName>
    <definedName name="FDD_80_5" hidden="1">"A32508"</definedName>
    <definedName name="FDD_80_6" hidden="1">"A32873"</definedName>
    <definedName name="FDD_80_7" hidden="1">"A33238"</definedName>
    <definedName name="FDD_80_8" hidden="1">"A33603"</definedName>
    <definedName name="FDD_80_9" hidden="1">"A33969"</definedName>
    <definedName name="FDD_81_0" hidden="1">"A30681"</definedName>
    <definedName name="FDD_81_1" hidden="1">"A31047"</definedName>
    <definedName name="FDD_81_10" hidden="1">"A34334"</definedName>
    <definedName name="FDD_81_11" hidden="1">"A34699"</definedName>
    <definedName name="FDD_81_12" hidden="1">"A35064"</definedName>
    <definedName name="FDD_81_13" hidden="1">"A35430"</definedName>
    <definedName name="FDD_81_14" hidden="1">"A35795"</definedName>
    <definedName name="FDD_81_2" hidden="1">"A31412"</definedName>
    <definedName name="FDD_81_3" hidden="1">"A31777"</definedName>
    <definedName name="FDD_81_4" hidden="1">"A32142"</definedName>
    <definedName name="FDD_81_5" hidden="1">"A32508"</definedName>
    <definedName name="FDD_81_6" hidden="1">"A32873"</definedName>
    <definedName name="FDD_81_7" hidden="1">"A33238"</definedName>
    <definedName name="FDD_81_8" hidden="1">"A33603"</definedName>
    <definedName name="FDD_81_9" hidden="1">"A33969"</definedName>
    <definedName name="FDD_82_0" hidden="1">"A30681"</definedName>
    <definedName name="FDD_82_1" hidden="1">"A31047"</definedName>
    <definedName name="FDD_82_10" hidden="1">"A34334"</definedName>
    <definedName name="FDD_82_11" hidden="1">"A34699"</definedName>
    <definedName name="FDD_82_12" hidden="1">"A35064"</definedName>
    <definedName name="FDD_82_13" hidden="1">"A35430"</definedName>
    <definedName name="FDD_82_14" hidden="1">"A35795"</definedName>
    <definedName name="FDD_82_2" hidden="1">"A31412"</definedName>
    <definedName name="FDD_82_3" hidden="1">"A31777"</definedName>
    <definedName name="FDD_82_4" hidden="1">"A32142"</definedName>
    <definedName name="FDD_82_5" hidden="1">"A32508"</definedName>
    <definedName name="FDD_82_6" hidden="1">"A32873"</definedName>
    <definedName name="FDD_82_7" hidden="1">"A33238"</definedName>
    <definedName name="FDD_82_8" hidden="1">"A33603"</definedName>
    <definedName name="FDD_82_9" hidden="1">"A33969"</definedName>
    <definedName name="FDD_83_0" hidden="1">"A30681"</definedName>
    <definedName name="FDD_83_1" hidden="1">"A31047"</definedName>
    <definedName name="FDD_83_10" hidden="1">"A34334"</definedName>
    <definedName name="FDD_83_11" hidden="1">"A34699"</definedName>
    <definedName name="FDD_83_12" hidden="1">"A35064"</definedName>
    <definedName name="FDD_83_13" hidden="1">"A35430"</definedName>
    <definedName name="FDD_83_14" hidden="1">"A35795"</definedName>
    <definedName name="FDD_83_2" hidden="1">"A31412"</definedName>
    <definedName name="FDD_83_3" hidden="1">"A31777"</definedName>
    <definedName name="FDD_83_4" hidden="1">"A32142"</definedName>
    <definedName name="FDD_83_5" hidden="1">"A32508"</definedName>
    <definedName name="FDD_83_6" hidden="1">"A32873"</definedName>
    <definedName name="FDD_83_7" hidden="1">"A33238"</definedName>
    <definedName name="FDD_83_8" hidden="1">"A33603"</definedName>
    <definedName name="FDD_83_9" hidden="1">"A33969"</definedName>
    <definedName name="FDD_84_0" hidden="1">"A30681"</definedName>
    <definedName name="FDD_84_1" hidden="1">"A31047"</definedName>
    <definedName name="FDD_84_10" hidden="1">"A34334"</definedName>
    <definedName name="FDD_84_11" hidden="1">"A34699"</definedName>
    <definedName name="FDD_84_12" hidden="1">"A35064"</definedName>
    <definedName name="FDD_84_13" hidden="1">"A35430"</definedName>
    <definedName name="FDD_84_14" hidden="1">"A35795"</definedName>
    <definedName name="FDD_84_2" hidden="1">"A31412"</definedName>
    <definedName name="FDD_84_3" hidden="1">"A31777"</definedName>
    <definedName name="FDD_84_4" hidden="1">"A32142"</definedName>
    <definedName name="FDD_84_5" hidden="1">"A32508"</definedName>
    <definedName name="FDD_84_6" hidden="1">"A32873"</definedName>
    <definedName name="FDD_84_7" hidden="1">"A33238"</definedName>
    <definedName name="FDD_84_8" hidden="1">"A33603"</definedName>
    <definedName name="FDD_84_9" hidden="1">"A33969"</definedName>
    <definedName name="FDD_85_0" hidden="1">"A30681"</definedName>
    <definedName name="FDD_85_1" hidden="1">"A31047"</definedName>
    <definedName name="FDD_85_10" hidden="1">"A34334"</definedName>
    <definedName name="FDD_85_11" hidden="1">"A34699"</definedName>
    <definedName name="FDD_85_12" hidden="1">"A35064"</definedName>
    <definedName name="FDD_85_13" hidden="1">"A35430"</definedName>
    <definedName name="FDD_85_14" hidden="1">"A35795"</definedName>
    <definedName name="FDD_85_2" hidden="1">"A31412"</definedName>
    <definedName name="FDD_85_3" hidden="1">"A31777"</definedName>
    <definedName name="FDD_85_4" hidden="1">"A32142"</definedName>
    <definedName name="FDD_85_5" hidden="1">"A32508"</definedName>
    <definedName name="FDD_85_6" hidden="1">"A32873"</definedName>
    <definedName name="FDD_85_7" hidden="1">"A33238"</definedName>
    <definedName name="FDD_85_8" hidden="1">"A33603"</definedName>
    <definedName name="FDD_85_9" hidden="1">"A33969"</definedName>
    <definedName name="FDD_86_0" hidden="1">"A30681"</definedName>
    <definedName name="FDD_86_1" hidden="1">"A31047"</definedName>
    <definedName name="FDD_86_10" hidden="1">"A34334"</definedName>
    <definedName name="FDD_86_11" hidden="1">"A34699"</definedName>
    <definedName name="FDD_86_12" hidden="1">"A35064"</definedName>
    <definedName name="FDD_86_13" hidden="1">"A35430"</definedName>
    <definedName name="FDD_86_14" hidden="1">"A35795"</definedName>
    <definedName name="FDD_86_2" hidden="1">"A31412"</definedName>
    <definedName name="FDD_86_3" hidden="1">"A31777"</definedName>
    <definedName name="FDD_86_4" hidden="1">"A32142"</definedName>
    <definedName name="FDD_86_5" hidden="1">"A32508"</definedName>
    <definedName name="FDD_86_6" hidden="1">"A32873"</definedName>
    <definedName name="FDD_86_7" hidden="1">"A33238"</definedName>
    <definedName name="FDD_86_8" hidden="1">"A33603"</definedName>
    <definedName name="FDD_86_9" hidden="1">"A33969"</definedName>
    <definedName name="FDD_87_0" hidden="1">"A30681"</definedName>
    <definedName name="FDD_87_1" hidden="1">"A31047"</definedName>
    <definedName name="FDD_87_10" hidden="1">"A34334"</definedName>
    <definedName name="FDD_87_11" hidden="1">"A34699"</definedName>
    <definedName name="FDD_87_12" hidden="1">"A35064"</definedName>
    <definedName name="FDD_87_13" hidden="1">"A35430"</definedName>
    <definedName name="FDD_87_14" hidden="1">"A35795"</definedName>
    <definedName name="FDD_87_2" hidden="1">"A31412"</definedName>
    <definedName name="FDD_87_3" hidden="1">"A31777"</definedName>
    <definedName name="FDD_87_4" hidden="1">"A32142"</definedName>
    <definedName name="FDD_87_5" hidden="1">"A32508"</definedName>
    <definedName name="FDD_87_6" hidden="1">"A32873"</definedName>
    <definedName name="FDD_87_7" hidden="1">"A33238"</definedName>
    <definedName name="FDD_87_8" hidden="1">"A33603"</definedName>
    <definedName name="FDD_87_9" hidden="1">"A33969"</definedName>
    <definedName name="FDD_88_0" hidden="1">"A30681"</definedName>
    <definedName name="FDD_88_1" hidden="1">"A31047"</definedName>
    <definedName name="FDD_88_10" hidden="1">"A34334"</definedName>
    <definedName name="FDD_88_11" hidden="1">"A34699"</definedName>
    <definedName name="FDD_88_12" hidden="1">"A35064"</definedName>
    <definedName name="FDD_88_13" hidden="1">"A35430"</definedName>
    <definedName name="FDD_88_14" hidden="1">"A35795"</definedName>
    <definedName name="FDD_88_2" hidden="1">"A31412"</definedName>
    <definedName name="FDD_88_3" hidden="1">"A31777"</definedName>
    <definedName name="FDD_88_4" hidden="1">"A32142"</definedName>
    <definedName name="FDD_88_5" hidden="1">"A32508"</definedName>
    <definedName name="FDD_88_6" hidden="1">"A32873"</definedName>
    <definedName name="FDD_88_7" hidden="1">"A33238"</definedName>
    <definedName name="FDD_88_8" hidden="1">"A33603"</definedName>
    <definedName name="FDD_88_9" hidden="1">"A33969"</definedName>
    <definedName name="FDD_89_0" hidden="1">"A30681"</definedName>
    <definedName name="FDD_89_1" hidden="1">"A31047"</definedName>
    <definedName name="FDD_89_10" hidden="1">"A34334"</definedName>
    <definedName name="FDD_89_11" hidden="1">"A34699"</definedName>
    <definedName name="FDD_89_12" hidden="1">"A35064"</definedName>
    <definedName name="FDD_89_13" hidden="1">"A35430"</definedName>
    <definedName name="FDD_89_14" hidden="1">"A35795"</definedName>
    <definedName name="FDD_89_2" hidden="1">"A31412"</definedName>
    <definedName name="FDD_89_3" hidden="1">"A31777"</definedName>
    <definedName name="FDD_89_4" hidden="1">"A32142"</definedName>
    <definedName name="FDD_89_5" hidden="1">"A32508"</definedName>
    <definedName name="FDD_89_6" hidden="1">"A32873"</definedName>
    <definedName name="FDD_89_7" hidden="1">"A33238"</definedName>
    <definedName name="FDD_89_8" hidden="1">"A33603"</definedName>
    <definedName name="FDD_89_9" hidden="1">"A33969"</definedName>
    <definedName name="FDD_9_0" hidden="1">"A25569"</definedName>
    <definedName name="FDD_90_0" hidden="1">"A30681"</definedName>
    <definedName name="FDD_90_1" hidden="1">"A31047"</definedName>
    <definedName name="FDD_90_10" hidden="1">"A34334"</definedName>
    <definedName name="FDD_90_11" hidden="1">"A34699"</definedName>
    <definedName name="FDD_90_12" hidden="1">"A35064"</definedName>
    <definedName name="FDD_90_13" hidden="1">"A35430"</definedName>
    <definedName name="FDD_90_14" hidden="1">"A35795"</definedName>
    <definedName name="FDD_90_2" hidden="1">"A31412"</definedName>
    <definedName name="FDD_90_3" hidden="1">"A31777"</definedName>
    <definedName name="FDD_90_4" hidden="1">"A32142"</definedName>
    <definedName name="FDD_90_5" hidden="1">"A32508"</definedName>
    <definedName name="FDD_90_6" hidden="1">"A32873"</definedName>
    <definedName name="FDD_90_7" hidden="1">"A33238"</definedName>
    <definedName name="FDD_90_8" hidden="1">"A33603"</definedName>
    <definedName name="FDD_90_9" hidden="1">"A33969"</definedName>
    <definedName name="FDD_91_0" hidden="1">"A30681"</definedName>
    <definedName name="FDD_91_1" hidden="1">"A31047"</definedName>
    <definedName name="FDD_91_10" hidden="1">"A34334"</definedName>
    <definedName name="FDD_91_11" hidden="1">"A34699"</definedName>
    <definedName name="FDD_91_12" hidden="1">"A35064"</definedName>
    <definedName name="FDD_91_13" hidden="1">"A35430"</definedName>
    <definedName name="FDD_91_14" hidden="1">"A35795"</definedName>
    <definedName name="FDD_91_2" hidden="1">"A31412"</definedName>
    <definedName name="FDD_91_3" hidden="1">"A31777"</definedName>
    <definedName name="FDD_91_4" hidden="1">"A32142"</definedName>
    <definedName name="FDD_91_5" hidden="1">"A32508"</definedName>
    <definedName name="FDD_91_6" hidden="1">"A32873"</definedName>
    <definedName name="FDD_91_7" hidden="1">"A33238"</definedName>
    <definedName name="FDD_91_8" hidden="1">"A33603"</definedName>
    <definedName name="FDD_91_9" hidden="1">"A33969"</definedName>
    <definedName name="FDD_92_0" hidden="1">"A30681"</definedName>
    <definedName name="FDD_92_1" hidden="1">"A31047"</definedName>
    <definedName name="FDD_92_10" hidden="1">"A34334"</definedName>
    <definedName name="FDD_92_11" hidden="1">"A34699"</definedName>
    <definedName name="FDD_92_12" hidden="1">"A35064"</definedName>
    <definedName name="FDD_92_13" hidden="1">"A35430"</definedName>
    <definedName name="FDD_92_14" hidden="1">"A35795"</definedName>
    <definedName name="FDD_92_2" hidden="1">"A31412"</definedName>
    <definedName name="FDD_92_3" hidden="1">"A31777"</definedName>
    <definedName name="FDD_92_4" hidden="1">"A32142"</definedName>
    <definedName name="FDD_92_5" hidden="1">"A32508"</definedName>
    <definedName name="FDD_92_6" hidden="1">"A32873"</definedName>
    <definedName name="FDD_92_7" hidden="1">"A33238"</definedName>
    <definedName name="FDD_92_8" hidden="1">"A33603"</definedName>
    <definedName name="FDD_92_9" hidden="1">"A33969"</definedName>
    <definedName name="FDD_93_0" hidden="1">"A30681"</definedName>
    <definedName name="FDD_93_1" hidden="1">"A31047"</definedName>
    <definedName name="FDD_93_10" hidden="1">"A34334"</definedName>
    <definedName name="FDD_93_11" hidden="1">"A34699"</definedName>
    <definedName name="FDD_93_12" hidden="1">"A35064"</definedName>
    <definedName name="FDD_93_13" hidden="1">"A35430"</definedName>
    <definedName name="FDD_93_14" hidden="1">"A35795"</definedName>
    <definedName name="FDD_93_2" hidden="1">"A31412"</definedName>
    <definedName name="FDD_93_3" hidden="1">"A31777"</definedName>
    <definedName name="FDD_93_4" hidden="1">"A32142"</definedName>
    <definedName name="FDD_93_5" hidden="1">"A32508"</definedName>
    <definedName name="FDD_93_6" hidden="1">"A32873"</definedName>
    <definedName name="FDD_93_7" hidden="1">"A33238"</definedName>
    <definedName name="FDD_93_8" hidden="1">"A33603"</definedName>
    <definedName name="FDD_93_9" hidden="1">"A33969"</definedName>
    <definedName name="FDD_94_0" hidden="1">"A30681"</definedName>
    <definedName name="FDD_94_1" hidden="1">"A31047"</definedName>
    <definedName name="FDD_94_10" hidden="1">"A34334"</definedName>
    <definedName name="FDD_94_11" hidden="1">"A34699"</definedName>
    <definedName name="FDD_94_12" hidden="1">"A35064"</definedName>
    <definedName name="FDD_94_13" hidden="1">"A35430"</definedName>
    <definedName name="FDD_94_14" hidden="1">"A35795"</definedName>
    <definedName name="FDD_94_2" hidden="1">"A31412"</definedName>
    <definedName name="FDD_94_3" hidden="1">"A31777"</definedName>
    <definedName name="FDD_94_4" hidden="1">"A32142"</definedName>
    <definedName name="FDD_94_5" hidden="1">"A32508"</definedName>
    <definedName name="FDD_94_6" hidden="1">"A32873"</definedName>
    <definedName name="FDD_94_7" hidden="1">"A33238"</definedName>
    <definedName name="FDD_94_8" hidden="1">"A33603"</definedName>
    <definedName name="FDD_94_9" hidden="1">"A33969"</definedName>
    <definedName name="FDD_95_0" hidden="1">"A30681"</definedName>
    <definedName name="FDD_95_1" hidden="1">"A31047"</definedName>
    <definedName name="FDD_95_10" hidden="1">"A34334"</definedName>
    <definedName name="FDD_95_11" hidden="1">"A34699"</definedName>
    <definedName name="FDD_95_12" hidden="1">"A35064"</definedName>
    <definedName name="FDD_95_13" hidden="1">"A35430"</definedName>
    <definedName name="FDD_95_14" hidden="1">"A35795"</definedName>
    <definedName name="FDD_95_2" hidden="1">"A31412"</definedName>
    <definedName name="FDD_95_3" hidden="1">"A31777"</definedName>
    <definedName name="FDD_95_4" hidden="1">"A32142"</definedName>
    <definedName name="FDD_95_5" hidden="1">"A32508"</definedName>
    <definedName name="FDD_95_6" hidden="1">"A32873"</definedName>
    <definedName name="FDD_95_7" hidden="1">"A33238"</definedName>
    <definedName name="FDD_95_8" hidden="1">"A33603"</definedName>
    <definedName name="FDD_95_9" hidden="1">"A33969"</definedName>
    <definedName name="FDD_96_0" hidden="1">"U30681"</definedName>
    <definedName name="FDD_96_1" hidden="1">"A31047"</definedName>
    <definedName name="FDD_96_10" hidden="1">"A34334"</definedName>
    <definedName name="FDD_96_11" hidden="1">"A34699"</definedName>
    <definedName name="FDD_96_12" hidden="1">"A35064"</definedName>
    <definedName name="FDD_96_13" hidden="1">"A35430"</definedName>
    <definedName name="FDD_96_14" hidden="1">"A35795"</definedName>
    <definedName name="FDD_96_2" hidden="1">"A31412"</definedName>
    <definedName name="FDD_96_3" hidden="1">"A31777"</definedName>
    <definedName name="FDD_96_4" hidden="1">"A32142"</definedName>
    <definedName name="FDD_96_5" hidden="1">"A32508"</definedName>
    <definedName name="FDD_96_6" hidden="1">"A32873"</definedName>
    <definedName name="FDD_96_7" hidden="1">"A33238"</definedName>
    <definedName name="FDD_96_8" hidden="1">"A33603"</definedName>
    <definedName name="FDD_96_9" hidden="1">"A33969"</definedName>
    <definedName name="FDD_97_0" hidden="1">"U30681"</definedName>
    <definedName name="FDD_97_1" hidden="1">"A31047"</definedName>
    <definedName name="FDD_97_10" hidden="1">"A34334"</definedName>
    <definedName name="FDD_97_11" hidden="1">"A34699"</definedName>
    <definedName name="FDD_97_12" hidden="1">"A35064"</definedName>
    <definedName name="FDD_97_13" hidden="1">"A35430"</definedName>
    <definedName name="FDD_97_14" hidden="1">"A35795"</definedName>
    <definedName name="FDD_97_2" hidden="1">"A31412"</definedName>
    <definedName name="FDD_97_3" hidden="1">"A31777"</definedName>
    <definedName name="FDD_97_4" hidden="1">"A32142"</definedName>
    <definedName name="FDD_97_5" hidden="1">"A32508"</definedName>
    <definedName name="FDD_97_6" hidden="1">"A32873"</definedName>
    <definedName name="FDD_97_7" hidden="1">"A33238"</definedName>
    <definedName name="FDD_97_8" hidden="1">"A33603"</definedName>
    <definedName name="FDD_97_9" hidden="1">"A33969"</definedName>
    <definedName name="FDD_98_0" hidden="1">"U30681"</definedName>
    <definedName name="FDD_98_1" hidden="1">"A31047"</definedName>
    <definedName name="FDD_98_10" hidden="1">"A34334"</definedName>
    <definedName name="FDD_98_11" hidden="1">"A34699"</definedName>
    <definedName name="FDD_98_12" hidden="1">"A35064"</definedName>
    <definedName name="FDD_98_13" hidden="1">"A35430"</definedName>
    <definedName name="FDD_98_14" hidden="1">"A35795"</definedName>
    <definedName name="FDD_98_2" hidden="1">"A31412"</definedName>
    <definedName name="FDD_98_3" hidden="1">"A31777"</definedName>
    <definedName name="FDD_98_4" hidden="1">"A32142"</definedName>
    <definedName name="FDD_98_5" hidden="1">"A32508"</definedName>
    <definedName name="FDD_98_6" hidden="1">"A32873"</definedName>
    <definedName name="FDD_98_7" hidden="1">"A33238"</definedName>
    <definedName name="FDD_98_8" hidden="1">"A33603"</definedName>
    <definedName name="FDD_98_9" hidden="1">"A33969"</definedName>
    <definedName name="FDD_99_0" hidden="1">"U30681"</definedName>
    <definedName name="FDD_99_1" hidden="1">"A31047"</definedName>
    <definedName name="FDD_99_10" hidden="1">"A34334"</definedName>
    <definedName name="FDD_99_11" hidden="1">"A34699"</definedName>
    <definedName name="FDD_99_12" hidden="1">"A35064"</definedName>
    <definedName name="FDD_99_13" hidden="1">"A35430"</definedName>
    <definedName name="FDD_99_14" hidden="1">"A35795"</definedName>
    <definedName name="FDD_99_2" hidden="1">"A31412"</definedName>
    <definedName name="FDD_99_3" hidden="1">"A31777"</definedName>
    <definedName name="FDD_99_4" hidden="1">"A32142"</definedName>
    <definedName name="FDD_99_5" hidden="1">"A32508"</definedName>
    <definedName name="FDD_99_6" hidden="1">"A32873"</definedName>
    <definedName name="FDD_99_7" hidden="1">"A33238"</definedName>
    <definedName name="FDD_99_8" hidden="1">"A33603"</definedName>
    <definedName name="FDD_99_9" hidden="1">"A33969"</definedName>
    <definedName name="FDP_0_1_aUrv" hidden="1">#REF!</definedName>
    <definedName name="FDP_10_1_aDrv" hidden="1">#REF!</definedName>
    <definedName name="FDP_107_1_aUrv" hidden="1">#REF!</definedName>
    <definedName name="FDP_11_1_aDrv" hidden="1">#REF!</definedName>
    <definedName name="FDP_111_1_aUrv" hidden="1">#REF!</definedName>
    <definedName name="FDP_112_1_aUrv" hidden="1">#REF!</definedName>
    <definedName name="FDP_113_1_aUrv" hidden="1">#REF!</definedName>
    <definedName name="FDP_114_1_aUrv" hidden="1">#REF!</definedName>
    <definedName name="FDP_115_1_aUrv" hidden="1">#REF!</definedName>
    <definedName name="FDP_12_1_aDrv" hidden="1">#REF!</definedName>
    <definedName name="FDP_126_1_aUrv" hidden="1">#REF!</definedName>
    <definedName name="FDP_127_1_aUrv" hidden="1">#REF!</definedName>
    <definedName name="FDP_128_1_aUrv" hidden="1">#REF!</definedName>
    <definedName name="FDP_129_1_aUrv" hidden="1">#REF!</definedName>
    <definedName name="FDP_13_1_aDrv" hidden="1">#REF!</definedName>
    <definedName name="FDP_131_1_aDrv" hidden="1">#REF!</definedName>
    <definedName name="FDP_134_1_aDrv" hidden="1">#REF!</definedName>
    <definedName name="FDP_135_1_aDrv" hidden="1">#REF!</definedName>
    <definedName name="FDP_137_1_aDdv" hidden="1">#REF!</definedName>
    <definedName name="FDP_139_1_aUrv" hidden="1">#REF!</definedName>
    <definedName name="FDP_14_1_aDrv" hidden="1">#REF!</definedName>
    <definedName name="FDP_140_1_aUrv" hidden="1">#REF!</definedName>
    <definedName name="FDP_141_1_aUrv" hidden="1">#REF!</definedName>
    <definedName name="FDP_143_1_aUrv" hidden="1">#REF!</definedName>
    <definedName name="FDP_144_1_aUrv" hidden="1">#REF!</definedName>
    <definedName name="FDP_15_1_aDrv" hidden="1">#REF!</definedName>
    <definedName name="FDP_16_1_aDrv" hidden="1">#REF!</definedName>
    <definedName name="FDP_17_1_aDrv" hidden="1">#REF!</definedName>
    <definedName name="FDP_18_1_aDrv" hidden="1">#REF!</definedName>
    <definedName name="FDP_19_1_aDrv" hidden="1">#REF!</definedName>
    <definedName name="FDP_20_1_aUrv" hidden="1">#REF!</definedName>
    <definedName name="FDP_21_1_aUrv" hidden="1">#REF!</definedName>
    <definedName name="FDP_22_1_aUrv" hidden="1">#REF!</definedName>
    <definedName name="FDP_23_1_aUrv" hidden="1">#REF!</definedName>
    <definedName name="FDP_24_1_aUrv" hidden="1">#REF!</definedName>
    <definedName name="FDP_25_1_aUrv" hidden="1">#REF!</definedName>
    <definedName name="FDP_26_1_aUrv" hidden="1">#REF!</definedName>
    <definedName name="FDP_27_1_aUrv" hidden="1">#REF!</definedName>
    <definedName name="FDP_28_1_aUrv" hidden="1">#REF!</definedName>
    <definedName name="FDP_280_1_aSrv" hidden="1">[11]Forecasts_VDF!#REF!</definedName>
    <definedName name="FDP_281_1_aSrv" hidden="1">[11]Forecasts_VDF!#REF!</definedName>
    <definedName name="FDP_282_1_aSrv" hidden="1">[11]Forecasts_VDF!#REF!</definedName>
    <definedName name="FDP_283_1_aSrv" hidden="1">[11]Forecasts_VDF!#REF!</definedName>
    <definedName name="FDP_29_1_aUrv" localSheetId="1" hidden="1">#REF!</definedName>
    <definedName name="FDP_29_1_aUrv" hidden="1">#REF!</definedName>
    <definedName name="FDP_30_1_aUrv" localSheetId="1" hidden="1">#REF!</definedName>
    <definedName name="FDP_30_1_aUrv" hidden="1">#REF!</definedName>
    <definedName name="FDP_31_1_aUrv" localSheetId="1" hidden="1">#REF!</definedName>
    <definedName name="FDP_31_1_aUrv" hidden="1">#REF!</definedName>
    <definedName name="FDP_32_1_aUrv" hidden="1">#REF!</definedName>
    <definedName name="FDP_33_1_aUrv" hidden="1">#REF!</definedName>
    <definedName name="FDP_34_1_aUrv" hidden="1">#REF!</definedName>
    <definedName name="FDP_35_1_aUrv" hidden="1">#REF!</definedName>
    <definedName name="FDP_36_1_aUrv" hidden="1">#REF!</definedName>
    <definedName name="FDP_37_1_aUrv" hidden="1">#REF!</definedName>
    <definedName name="FDP_38_1_aUrv" hidden="1">#REF!</definedName>
    <definedName name="FDP_39_1_aUrv" hidden="1">#REF!</definedName>
    <definedName name="FDP_41_1_aUrv" hidden="1">#REF!</definedName>
    <definedName name="FDP_42_1_aUrv" hidden="1">#REF!</definedName>
    <definedName name="FDP_43_1_aUrv" hidden="1">#REF!</definedName>
    <definedName name="FDP_44_1_aUrv" hidden="1">#REF!</definedName>
    <definedName name="FDP_45_1_aUrv" hidden="1">#REF!</definedName>
    <definedName name="FDP_46_1_aUrv" hidden="1">#REF!</definedName>
    <definedName name="FDP_47_1_aUrv" hidden="1">#REF!</definedName>
    <definedName name="FDP_48_1_aUrv" hidden="1">#REF!</definedName>
    <definedName name="FDP_49_1_aUrv" hidden="1">#REF!</definedName>
    <definedName name="FDP_50_1_aUrv" hidden="1">#REF!</definedName>
    <definedName name="FDP_51_1_aUrv" hidden="1">#REF!</definedName>
    <definedName name="FDP_52_1_aUrv" hidden="1">#REF!</definedName>
    <definedName name="FDP_53_1_aUrv" hidden="1">#REF!</definedName>
    <definedName name="FDP_53_1_rUrv" hidden="1">#REF!</definedName>
    <definedName name="FDP_54_1_aUrv" hidden="1">#REF!</definedName>
    <definedName name="FDP_55_1_aUrv" hidden="1">#REF!</definedName>
    <definedName name="FDP_8_1_aDrv" hidden="1">#REF!</definedName>
    <definedName name="FDP_9_1_aDrv" hidden="1">#REF!</definedName>
    <definedName name="fffff" hidden="1">#REF!</definedName>
    <definedName name="ffw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fw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hg" hidden="1">{#N/A,#N/A,FALSE,"310.1";#N/A,#N/A,FALSE,"321.1";#N/A,#N/A,FALSE,"320.3";#N/A,#N/A,FALSE,"330.1"}</definedName>
    <definedName name="fin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.153">[12]CP!#REF!</definedName>
    <definedName name="fina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nc.Resumen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inanc.Resume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IT_RJ">#REF!</definedName>
    <definedName name="FIT_SP">#REF!</definedName>
    <definedName name="Fluxo_Orçado_2011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luxo_Orçado_201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OLHA01" hidden="1">{#N/A,#N/A,TRUE,"Serviços"}</definedName>
    <definedName name="FOLHA011" hidden="1">{#N/A,#N/A,TRUE,"Serviços"}</definedName>
    <definedName name="folha1" hidden="1">{#N/A,#N/A,TRUE,"Serviços"}</definedName>
    <definedName name="folha11" hidden="1">{#N/A,#N/A,TRUE,"Serviços"}</definedName>
    <definedName name="Fot" hidden="1">{"'EI 060 02'!$A$1:$K$59"}</definedName>
    <definedName name="Fresagem01" hidden="1">{#N/A,#N/A,TRUE,"Serviços"}</definedName>
    <definedName name="Fresagem011" hidden="1">{#N/A,#N/A,TRUE,"Serviços"}</definedName>
    <definedName name="fresfg" localSheetId="1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resfg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thju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fthju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funções">#REF!</definedName>
    <definedName name="g" localSheetId="1" hidden="1">{#N/A,#N/A,FALSE,"REGNSKAPSUTDRAG DIVISJON";#N/A,#N/A,FALSE,"Nøkkeltall"}</definedName>
    <definedName name="g" hidden="1">{#N/A,#N/A,FALSE,"REGNSKAPSUTDRAG DIVISJON";#N/A,#N/A,FALSE,"Nøkkeltall"}</definedName>
    <definedName name="galo" localSheetId="1" hidden="1">{#N/A,#N/A,FALSE,"Aging Summary";#N/A,#N/A,FALSE,"Ratio Analysis";#N/A,#N/A,FALSE,"Test 120 Day Accts";#N/A,#N/A,FALSE,"Tickmarks"}</definedName>
    <definedName name="galo" hidden="1">{#N/A,#N/A,FALSE,"Aging Summary";#N/A,#N/A,FALSE,"Ratio Analysis";#N/A,#N/A,FALSE,"Test 120 Day Accts";#N/A,#N/A,FALSE,"Tickmarks"}</definedName>
    <definedName name="geração" localSheetId="1" hidden="1">{#N/A,#N/A,FALSE,"ANEXO3 99 ERA";#N/A,#N/A,FALSE,"ANEXO3 99 UBÁ2";#N/A,#N/A,FALSE,"ANEXO3 99 DTU";#N/A,#N/A,FALSE,"ANEXO3 99 RDR";#N/A,#N/A,FALSE,"ANEXO3 99 UBÁ4";#N/A,#N/A,FALSE,"ANEXO3 99 UBÁ6"}</definedName>
    <definedName name="geração" hidden="1">{#N/A,#N/A,FALSE,"ANEXO3 99 ERA";#N/A,#N/A,FALSE,"ANEXO3 99 UBÁ2";#N/A,#N/A,FALSE,"ANEXO3 99 DTU";#N/A,#N/A,FALSE,"ANEXO3 99 RDR";#N/A,#N/A,FALSE,"ANEXO3 99 UBÁ4";#N/A,#N/A,FALSE,"ANEXO3 99 UBÁ6"}</definedName>
    <definedName name="gg" localSheetId="1" hidden="1">{"'REL CUSTODIF'!$B$1:$H$72"}</definedName>
    <definedName name="gg" hidden="1">{"'REL CUSTODIF'!$B$1:$H$72"}</definedName>
    <definedName name="gthyt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gthyt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gtryfj" hidden="1">{#N/A,#N/A,TRUE,"Serviços"}</definedName>
    <definedName name="gtryfjj" hidden="1">{#N/A,#N/A,TRUE,"Serviços"}</definedName>
    <definedName name="gv" hidden="1">{"Pèrdues i Guanys analític.Català",#N/A,FALSE,"Català";"Pèrdues i G. analític.castellà",#N/A,FALSE,"Castellà"}</definedName>
    <definedName name="GVSL1" localSheetId="2" hidden="1">[9]!Header1-1 &amp; "." &amp; MAX(1,COUNTA(INDEX(#REF!,MATCH([9]!Header1-1,#REF!,FALSE)):#REF!))</definedName>
    <definedName name="GVSL1" hidden="1">[9]!Header1-1 &amp; "." &amp; MAX(1,COUNTA(INDEX(#REF!,MATCH([9]!Header1-1,#REF!,FALSE)):#REF!))</definedName>
    <definedName name="Header1" hidden="1">IF(COUNTA(#REF!)=0,0,INDEX(#REF!,MATCH(ROW(#REF!),#REF!,TRUE)))+1</definedName>
    <definedName name="Header2" localSheetId="2" hidden="1">[9]!Header1-1 &amp; "." &amp; MAX(1,COUNTA(INDEX(#REF!,MATCH([9]!Header1-1,#REF!,FALSE)):#REF!))</definedName>
    <definedName name="Header2" localSheetId="1" hidden="1">[9]!Header1-1 &amp; "." &amp; MAX(1,COUNTA(INDEX(#REF!,MATCH([9]!Header1-1,#REF!,FALSE)):#REF!))</definedName>
    <definedName name="Header2" hidden="1">[9]!Header1-1 &amp; "." &amp; MAX(1,COUNTA(INDEX(#REF!,MATCH([9]!Header1-1,#REF!,FALSE)):#REF!))</definedName>
    <definedName name="hhhhh" localSheetId="1" hidden="1">#REF!</definedName>
    <definedName name="hhhhh" hidden="1">#REF!</definedName>
    <definedName name="hn.ExtDb" hidden="1">FALSE</definedName>
    <definedName name="hn.ModelType" hidden="1">"DEAL"</definedName>
    <definedName name="hn.ModelVersion" hidden="1">1</definedName>
    <definedName name="hn.NoUpload" hidden="1">0</definedName>
    <definedName name="hn.RolledForward" hidden="1">FALSE</definedName>
    <definedName name="hthj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hthj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HTML_CodePage" hidden="1">1252</definedName>
    <definedName name="HTML_Control" localSheetId="1" hidden="1">{"'Índice'!$A$1:$K$49"}</definedName>
    <definedName name="HTML_Control" hidden="1">{"'Índice'!$A$1:$K$49"}</definedName>
    <definedName name="HTML_Description" hidden="1">""</definedName>
    <definedName name="HTML_Email" hidden="1">""</definedName>
    <definedName name="HTML_Header" hidden="1">"Índice"</definedName>
    <definedName name="HTML_LastUpdate" hidden="1">"12/08/1999"</definedName>
    <definedName name="HTML_LineAfter" hidden="1">FALSE</definedName>
    <definedName name="HTML_LineBefore" hidden="1">FALSE</definedName>
    <definedName name="HTML_Name" hidden="1">"Rodovia das Cataratas"</definedName>
    <definedName name="HTML_OBDlg2" hidden="1">TRUE</definedName>
    <definedName name="HTML_OBDlg4" hidden="1">TRUE</definedName>
    <definedName name="HTML_OS" hidden="1">0</definedName>
    <definedName name="HTML_PathFile" hidden="1">"\\Server_1\sig\07 Julho\Informe\MeuHTML.htm"</definedName>
    <definedName name="HTML_PathFileMac" hidden="1">"Macintosh HD:HomePageStuff:New_Home_Page:datafile:histret.html"</definedName>
    <definedName name="HTML_Title" hidden="1">"Gerência de Administração e Controle de Gestão"</definedName>
    <definedName name="HTML1_1" hidden="1">"[ReturnsHistorical]Sheet1!$A$1:$D$77"</definedName>
    <definedName name="HTML1_10" hidden="1">""</definedName>
    <definedName name="HTML1_11" hidden="1">1</definedName>
    <definedName name="HTML1_12" hidden="1">"Zip 100:New_Home_Page:datafile:histret.html"</definedName>
    <definedName name="HTML1_2" hidden="1">1</definedName>
    <definedName name="HTML1_3" hidden="1">"ReturnsHistorical"</definedName>
    <definedName name="HTML1_4" hidden="1">"Historical Returns on Stocks, Bonds and Bills"</definedName>
    <definedName name="HTML1_5" hidden="1">"Ibbotson Data"</definedName>
    <definedName name="HTML1_6" hidden="1">-4146</definedName>
    <definedName name="HTML1_7" hidden="1">-4146</definedName>
    <definedName name="HTML1_8" hidden="1">"3/17/97"</definedName>
    <definedName name="HTML1_9" hidden="1">"Aswath Damodaran"</definedName>
    <definedName name="HTML2_1" hidden="1">"[histret.xls]Sheet1!$A$1:$G$85"</definedName>
    <definedName name="HTML2_10" hidden="1">""</definedName>
    <definedName name="HTML2_11" hidden="1">1</definedName>
    <definedName name="HTML2_12" hidden="1">"Macintosh HD:New_Home_Page:datafile:histret.html"</definedName>
    <definedName name="HTML2_2" hidden="1">1</definedName>
    <definedName name="HTML2_3" hidden="1">"Historical Returns"</definedName>
    <definedName name="HTML2_4" hidden="1">"Historical Returns on Stocks, Bonds and Bills"</definedName>
    <definedName name="HTML2_5" hidden="1">""</definedName>
    <definedName name="HTML2_6" hidden="1">1</definedName>
    <definedName name="HTML2_7" hidden="1">1</definedName>
    <definedName name="HTML2_8" hidden="1">"2/3/98"</definedName>
    <definedName name="HTML2_9" hidden="1">"Aswath Damodaran"</definedName>
    <definedName name="HTMLCount" hidden="1">2</definedName>
    <definedName name="hva" localSheetId="1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hva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Id">#REF!</definedName>
    <definedName name="Id_Crono">#REF!</definedName>
    <definedName name="iLUMINAÇÃO" localSheetId="1" hidden="1">{#N/A,#N/A,FALSE,"ANEXO3 99 ERA";#N/A,#N/A,FALSE,"ANEXO3 99 UBÁ2";#N/A,#N/A,FALSE,"ANEXO3 99 DTU";#N/A,#N/A,FALSE,"ANEXO3 99 RDR";#N/A,#N/A,FALSE,"ANEXO3 99 UBÁ4";#N/A,#N/A,FALSE,"ANEXO3 99 UBÁ6"}</definedName>
    <definedName name="iLUMINAÇÃO" hidden="1">{#N/A,#N/A,FALSE,"ANEXO3 99 ERA";#N/A,#N/A,FALSE,"ANEXO3 99 UBÁ2";#N/A,#N/A,FALSE,"ANEXO3 99 DTU";#N/A,#N/A,FALSE,"ANEXO3 99 RDR";#N/A,#N/A,FALSE,"ANEXO3 99 UBÁ4";#N/A,#N/A,FALSE,"ANEXO3 99 UBÁ6"}</definedName>
    <definedName name="Inflación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flació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fra" localSheetId="1" hidden="1">{"'Quadro'!$A$4:$BG$78"}</definedName>
    <definedName name="Infra" hidden="1">{"'Quadro'!$A$4:$BG$78"}</definedName>
    <definedName name="Insumos" hidden="1">#REF!</definedName>
    <definedName name="InsumosRJ">#REF!</definedName>
    <definedName name="InsumosSP">#REF!</definedName>
    <definedName name="inv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ón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ó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es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Q_ACCOUNT_CHANGE" hidden="1">"c1449"</definedName>
    <definedName name="IQ_ACCOUNTING_STANDARD" hidden="1">"c4539"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ACT_OR_EST_REUT" hidden="1">"c5471"</definedName>
    <definedName name="IQ_BV_EST_REUT" hidden="1">"c5403"</definedName>
    <definedName name="IQ_BV_HIGH_EST_REUT" hidden="1">"c5405"</definedName>
    <definedName name="IQ_BV_LOW_EST_REUT" hidden="1">"c5406"</definedName>
    <definedName name="IQ_BV_MEDIAN_EST_REUT" hidden="1">"c5404"</definedName>
    <definedName name="IQ_BV_NUM_EST_REUT" hidden="1">"c5407"</definedName>
    <definedName name="IQ_BV_OVER_SHARES" hidden="1">"c1349"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_REUT" hidden="1">"c5408"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"c1369"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" hidden="1">"c6215"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BV_REUT" hidden="1">"c5409"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DIFF_REUT" hidden="1">"c5433"</definedName>
    <definedName name="IQ_EST_BV_SHARE_DIFF" hidden="1">"c4147"</definedName>
    <definedName name="IQ_EST_BV_SHARE_SURPRISE_PERCENT" hidden="1">"c4148"</definedName>
    <definedName name="IQ_EST_BV_SURPRISE_PERCENT_REUT" hidden="1">"c5434"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BUY_REUT" hidden="1">"c3869"</definedName>
    <definedName name="IQ_EST_NUM_HOLD" hidden="1">"c1761"</definedName>
    <definedName name="IQ_EST_NUM_HOLD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OUTPERFORM_REUT" hidden="1">"c3870"</definedName>
    <definedName name="IQ_EST_NUM_SELL" hidden="1">"c1763"</definedName>
    <definedName name="IQ_EST_NUM_SELL_REUT" hidden="1">"c3873"</definedName>
    <definedName name="IQ_EST_NUM_UNDERPERFORM" hidden="1">"c1762"</definedName>
    <definedName name="IQ_EST_NUM_UNDERPERFORM_REUT" hidden="1">"c3872"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"c1448"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" hidden="1">"c6240"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"c2104"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" localSheetId="1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IS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IsColHidden" hidden="1">FALSE</definedName>
    <definedName name="IsLTMColHidden" hidden="1">FALSE</definedName>
    <definedName name="Itens" hidden="1">#REF!</definedName>
    <definedName name="J" hidden="1">#REF!</definedName>
    <definedName name="Jan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Ja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JANEIRO2003" hidden="1">{#N/A,#N/A,TRUE,"Serviços"}</definedName>
    <definedName name="JANEIRO20033" hidden="1">{#N/A,#N/A,TRUE,"Serviços"}</definedName>
    <definedName name="jjjj" localSheetId="1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jjjj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JUJU" localSheetId="1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JUJU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KDFJA" localSheetId="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KDFJA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kf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kf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kjkhjkh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kjkhjkh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ab" hidden="1">{#N/A,#N/A,TRUE,"Serviços"}</definedName>
    <definedName name="labb" hidden="1">{#N/A,#N/A,TRUE,"Serviços"}</definedName>
    <definedName name="Leste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este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imcount" hidden="1">1</definedName>
    <definedName name="ll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l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MG501.4">#REF!</definedName>
    <definedName name="LMG782.1">#REF!</definedName>
    <definedName name="LMG782.1f">#REF!</definedName>
    <definedName name="LMG782.1i">#REF!</definedName>
    <definedName name="LMG798.1">#REF!</definedName>
    <definedName name="LMG798.1f">#REF!</definedName>
    <definedName name="LMG798.1i">#REF!</definedName>
    <definedName name="LMG812.1">#REF!</definedName>
    <definedName name="LMG812.1f">#REF!</definedName>
    <definedName name="LMG812.1i">#REF!</definedName>
    <definedName name="LMG863.3">#REF!</definedName>
    <definedName name="LMG863.3f">#REF!</definedName>
    <definedName name="LMG863.3i">#REF!</definedName>
    <definedName name="LMG877.2">#REF!</definedName>
    <definedName name="LMG877.2f">#REF!</definedName>
    <definedName name="LMG877.2i">#REF!</definedName>
    <definedName name="luis" localSheetId="1" hidden="1">{"'Plan1 (2)'!$A$5:$F$63"}</definedName>
    <definedName name="luis" hidden="1">{"'Plan1 (2)'!$A$5:$F$63"}</definedName>
    <definedName name="Marcio_1" localSheetId="2" hidden="1">[9]!Header1-1 &amp; "." &amp; MAX(1,COUNTA(INDEX(#REF!,MATCH([9]!Header1-1,#REF!,FALSE)):#REF!))</definedName>
    <definedName name="Marcio_1" localSheetId="1" hidden="1">[9]!Header1-1 &amp; "." &amp; MAX(1,COUNTA(INDEX(#REF!,MATCH([9]!Header1-1,#REF!,FALSE)):#REF!))</definedName>
    <definedName name="Marcio_1" hidden="1">[9]!Header1-1 &amp; "." &amp; MAX(1,COUNTA(INDEX(#REF!,MATCH([9]!Header1-1,#REF!,FALSE)):#REF!))</definedName>
    <definedName name="Marcio_2" localSheetId="2" hidden="1">[9]!Header1-1 &amp; "." &amp; MAX(1,COUNTA(INDEX(#REF!,MATCH([9]!Header1-1,#REF!,FALSE)):#REF!))</definedName>
    <definedName name="Marcio_2" hidden="1">[9]!Header1-1 &amp; "." &amp; MAX(1,COUNTA(INDEX(#REF!,MATCH([9]!Header1-1,#REF!,FALSE)):#REF!))</definedName>
    <definedName name="Marcio_3" localSheetId="2" hidden="1">[9]!Header1-1 &amp; "." &amp; MAX(1,COUNTA(INDEX(#REF!,MATCH([9]!Header1-1,#REF!,FALSE)):#REF!))</definedName>
    <definedName name="Marcio_3" hidden="1">[9]!Header1-1 &amp; "." &amp; MAX(1,COUNTA(INDEX(#REF!,MATCH([9]!Header1-1,#REF!,FALSE)):#REF!))</definedName>
    <definedName name="Marcio_4" localSheetId="2" hidden="1">[9]!Header1-1 &amp; "." &amp; MAX(1,COUNTA(INDEX(#REF!,MATCH([9]!Header1-1,#REF!,FALSE)):#REF!))</definedName>
    <definedName name="Marcio_4" hidden="1">[9]!Header1-1 &amp; "." &amp; MAX(1,COUNTA(INDEX(#REF!,MATCH([9]!Header1-1,#REF!,FALSE)):#REF!))</definedName>
    <definedName name="Marcio_5" localSheetId="2" hidden="1">[9]!Header1-1 &amp; "." &amp; MAX(1,COUNTA(INDEX(#REF!,MATCH([9]!Header1-1,#REF!,FALSE)):#REF!))</definedName>
    <definedName name="Marcio_5" hidden="1">[9]!Header1-1 &amp; "." &amp; MAX(1,COUNTA(INDEX(#REF!,MATCH([9]!Header1-1,#REF!,FALSE)):#REF!))</definedName>
    <definedName name="mASTER" localSheetId="1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mASTE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Max" hidden="1">COUNTIF(#REF!,"&lt;&gt;0")+3</definedName>
    <definedName name="mcm" hidden="1">{"Pèrdues i Guanys analític.Català",#N/A,FALSE,"Català";"Pèrdues i G. analític.castellà",#N/A,FALSE,"Castellà"}</definedName>
    <definedName name="merito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erit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EWarning" hidden="1">1</definedName>
    <definedName name="MG155.4">#REF!</definedName>
    <definedName name="MG155.4f">#REF!</definedName>
    <definedName name="MG155.4i">#REF!</definedName>
    <definedName name="MG167.3">#REF!</definedName>
    <definedName name="MG167.3f">#REF!</definedName>
    <definedName name="MG167.3i">#REF!</definedName>
    <definedName name="MG173.2">#REF!</definedName>
    <definedName name="MG173.2f">#REF!</definedName>
    <definedName name="MG173.2i">#REF!</definedName>
    <definedName name="MG187.1">#REF!</definedName>
    <definedName name="MG187.1f">#REF!</definedName>
    <definedName name="MG187.1i">#REF!</definedName>
    <definedName name="MG190.1">#REF!</definedName>
    <definedName name="MG190.1f">#REF!</definedName>
    <definedName name="MG190.1i">#REF!</definedName>
    <definedName name="MG275.4">#REF!</definedName>
    <definedName name="MG275.4f">#REF!</definedName>
    <definedName name="MG275.4i">#REF!</definedName>
    <definedName name="MG290.2">#REF!</definedName>
    <definedName name="MG290.2f">#REF!</definedName>
    <definedName name="MG290.2i">#REF!</definedName>
    <definedName name="MG295.2">#REF!</definedName>
    <definedName name="MG295.2f">#REF!</definedName>
    <definedName name="MG295.2i">#REF!</definedName>
    <definedName name="MG332.4">#REF!</definedName>
    <definedName name="MG332.4f">#REF!</definedName>
    <definedName name="MG332.4i">#REF!</definedName>
    <definedName name="MG350.2">#REF!</definedName>
    <definedName name="MG350.2f">#REF!</definedName>
    <definedName name="MG350.2i">#REF!</definedName>
    <definedName name="MG427.1">#REF!</definedName>
    <definedName name="MG427.1f">#REF!</definedName>
    <definedName name="MG427.1i">#REF!</definedName>
    <definedName name="MG455.2">#REF!</definedName>
    <definedName name="MG455.2f">#REF!</definedName>
    <definedName name="MG455.2i">#REF!</definedName>
    <definedName name="MG459.2">#REF!</definedName>
    <definedName name="MG459.2f">#REF!</definedName>
    <definedName name="MG459.2i">#REF!</definedName>
    <definedName name="mmmmm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mmmm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O" hidden="1">#REF!</definedName>
    <definedName name="Modelo" hidden="1">#REF!</definedName>
    <definedName name="MP" hidden="1">#REF!</definedName>
    <definedName name="NLEq" hidden="1">4</definedName>
    <definedName name="NLMo" hidden="1">6</definedName>
    <definedName name="NLMp" hidden="1">5</definedName>
    <definedName name="NLTr" hidden="1">3</definedName>
    <definedName name="nOVO" localSheetId="1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nOVO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novo_nome" localSheetId="1" hidden="1">{#N/A,#N/A,FALSE,"31 - Balanço";#N/A,#N/A,FALSE,"41 - Resultado";#N/A,#N/A,FALSE,"51 - Fluxo de Caixa"}</definedName>
    <definedName name="novo_nome" hidden="1">{#N/A,#N/A,FALSE,"31 - Balanço";#N/A,#N/A,FALSE,"41 - Resultado";#N/A,#N/A,FALSE,"51 - Fluxo de Caixa"}</definedName>
    <definedName name="NPV.FCFF">#REF!</definedName>
    <definedName name="OA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A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bra" hidden="1">""</definedName>
    <definedName name="OnOff" hidden="1">"ON"</definedName>
    <definedName name="Orçado_2011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Orçado_201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orçamrest" hidden="1">{#N/A,#N/A,TRUE,"Serviços"}</definedName>
    <definedName name="orçamrestt" hidden="1">{#N/A,#N/A,TRUE,"Serviços"}</definedName>
    <definedName name="Ordem" hidden="1">#REF!</definedName>
    <definedName name="Origem" hidden="1">#REF!</definedName>
    <definedName name="origen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rige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utfix">#REF!</definedName>
    <definedName name="outvar_0a">#REF!</definedName>
    <definedName name="outvar_0b">#REF!</definedName>
    <definedName name="Padrao">'[10]Conserva Padrões'!$A$2:$F$51</definedName>
    <definedName name="Pal_Workbook_GUID" hidden="1">"ZJCEKNZZ6MSABE3E4DMF6R63"</definedName>
    <definedName name="PERSONAL" hidden="1">{#N/A,#N/A,FALSE,"310.1";#N/A,#N/A,FALSE,"321.1";#N/A,#N/A,FALSE,"320.3";#N/A,#N/A,FALSE,"330.1"}</definedName>
    <definedName name="pervp" hidden="1">'[13]CONSSID12-96'!#REF!</definedName>
    <definedName name="plan" hidden="1">#REF!</definedName>
    <definedName name="Plan1" hidden="1">#REF!</definedName>
    <definedName name="Posição" hidden="1">#REF!</definedName>
    <definedName name="Prd" hidden="1">#N/A</definedName>
    <definedName name="PrdAux" hidden="1">#N/A</definedName>
    <definedName name="Preços_RJ">#REF!</definedName>
    <definedName name="Preços_SP">#REF!</definedName>
    <definedName name="premissas" hidden="1">#REF!</definedName>
    <definedName name="Previsao" localSheetId="1" hidden="1">{"'Índice'!$A$1:$K$49"}</definedName>
    <definedName name="Previsao" hidden="1">{"'Índice'!$A$1:$K$49"}</definedName>
    <definedName name="PROD_1" hidden="1">{#N/A,#N/A,TRUE,"Serviços"}</definedName>
    <definedName name="PROD_11" hidden="1">{#N/A,#N/A,TRUE,"Serviços"}</definedName>
    <definedName name="prs" hidden="1">{#N/A,#N/A,FALSE,"310.1";#N/A,#N/A,FALSE,"321.1";#N/A,#N/A,FALSE,"320.3";#N/A,#N/A,FALSE,"330.1"}</definedName>
    <definedName name="q" localSheetId="1" hidden="1">{"'Índice'!$A$1:$K$49"}</definedName>
    <definedName name="q" hidden="1">{"'Índice'!$A$1:$K$49"}</definedName>
    <definedName name="QD" hidden="1">#REF!</definedName>
    <definedName name="qq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" localSheetId="1" hidden="1">{#N/A,#N/A,FALSE,"cpt"}</definedName>
    <definedName name="qqq" hidden="1">{#N/A,#N/A,FALSE,"cpt"}</definedName>
    <definedName name="qqqq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q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q" localSheetId="1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q" localSheetId="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qqqqqqqq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TD" hidden="1">#REF!</definedName>
    <definedName name="QtEq" hidden="1">#REF!</definedName>
    <definedName name="QtMo" hidden="1">#REF!</definedName>
    <definedName name="QtMp" hidden="1">#REF!</definedName>
    <definedName name="QtTr" hidden="1">#REF!</definedName>
    <definedName name="qwewqadasfdytwyytryryrrt6hyyuiuokp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RangeChange" hidden="1">#N/A</definedName>
    <definedName name="recsensi">#REF!</definedName>
    <definedName name="red.1">#REF!</definedName>
    <definedName name="red.10">#REF!</definedName>
    <definedName name="red.11">#REF!</definedName>
    <definedName name="red.12">#REF!</definedName>
    <definedName name="red.13">#REF!</definedName>
    <definedName name="red.14">#REF!</definedName>
    <definedName name="red.15">#REF!</definedName>
    <definedName name="red.16">#REF!</definedName>
    <definedName name="red.17">#REF!</definedName>
    <definedName name="red.18">#REF!</definedName>
    <definedName name="red.19">#REF!</definedName>
    <definedName name="red.2">#REF!</definedName>
    <definedName name="red.20">#REF!</definedName>
    <definedName name="red.21">#REF!</definedName>
    <definedName name="red.22">#REF!</definedName>
    <definedName name="red.23">#REF!</definedName>
    <definedName name="red.24">#REF!</definedName>
    <definedName name="red.25">#REF!</definedName>
    <definedName name="red.26">#REF!</definedName>
    <definedName name="red.27">#REF!</definedName>
    <definedName name="red.28">#REF!</definedName>
    <definedName name="red.29">#REF!</definedName>
    <definedName name="red.3">#REF!</definedName>
    <definedName name="red.30">#REF!</definedName>
    <definedName name="red.4">#REF!</definedName>
    <definedName name="red.5">#REF!</definedName>
    <definedName name="red.6">#REF!</definedName>
    <definedName name="red.7">#REF!</definedName>
    <definedName name="red.8">#REF!</definedName>
    <definedName name="red.9">#REF!</definedName>
    <definedName name="rei" hidden="1">#REF!</definedName>
    <definedName name="REL" hidden="1">{#N/A,#N/A,TRUE,"Serviços"}</definedName>
    <definedName name="Relat" hidden="1">#REF!</definedName>
    <definedName name="RELL" hidden="1">{#N/A,#N/A,TRUE,"Serviços"}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2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r" hidden="1">{#N/A,#N/A,TRUE,"Serviços"}</definedName>
    <definedName name="rrff" hidden="1">{#N/A,#N/A,TRUE,"Serviços"}</definedName>
    <definedName name="rrfff" hidden="1">{#N/A,#N/A,TRUE,"Serviços"}</definedName>
    <definedName name="rrr" localSheetId="1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rr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rtr" hidden="1">#REF!</definedName>
    <definedName name="S" hidden="1">{#N/A,#N/A,TRUE,"Serviços"}</definedName>
    <definedName name="SAPBEXrevision" hidden="1">18</definedName>
    <definedName name="SAPBEXsysID" hidden="1">"B1P"</definedName>
    <definedName name="SAPBEXwbID" hidden="1">"4ZUOE77O1HF840EF45K3PLCV5"</definedName>
    <definedName name="sasda" hidden="1">{#N/A,#N/A,TRUE,"Serviços"}</definedName>
    <definedName name="sasdaa" hidden="1">{#N/A,#N/A,TRUE,"Serviços"}</definedName>
    <definedName name="sdsdf" localSheetId="1" hidden="1">{"'Quadro'!$A$4:$BG$78"}</definedName>
    <definedName name="sdsdf" hidden="1">{"'Quadro'!$A$4:$BG$78"}</definedName>
    <definedName name="SE" hidden="1">#REF!</definedName>
    <definedName name="SEGMENTO">#REF!</definedName>
    <definedName name="sencount" hidden="1">1</definedName>
    <definedName name="SETEMBRO" hidden="1">{#N/A,#N/A,TRUE,"Serviços"}</definedName>
    <definedName name="SETEMBROO" hidden="1">{#N/A,#N/A,TRUE,"Serviços"}</definedName>
    <definedName name="sheet1" localSheetId="2" hidden="1">[9]!Header1-1 &amp; "." &amp; MAX(1,COUNTA(INDEX(#REF!,MATCH([9]!Header1-1,#REF!,FALSE)):#REF!))</definedName>
    <definedName name="sheet1" hidden="1">[9]!Header1-1 &amp; "." &amp; MAX(1,COUNTA(INDEX(#REF!,MATCH([9]!Header1-1,#REF!,FALSE)):#REF!))</definedName>
    <definedName name="SLEVIN" localSheetId="1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SLEVI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solver_adj" hidden="1">[14]Premissas!$Z$166,[14]Premissas!$Z$161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'[15]61M-CBMI:MAT-BET'!$H$18</definedName>
    <definedName name="solver_pre" hidden="1">0.000001</definedName>
    <definedName name="solver_rel1" hidden="1">2</definedName>
    <definedName name="solver_rel2" hidden="1">3</definedName>
    <definedName name="solver_rhs1" hidden="1">0</definedName>
    <definedName name="solver_rhs2" hidden="1">0</definedName>
    <definedName name="solver_scl" hidden="1">2</definedName>
    <definedName name="solver_sho" hidden="1">2</definedName>
    <definedName name="solver_tim" hidden="1">100</definedName>
    <definedName name="solver_tmp" hidden="1">0</definedName>
    <definedName name="solver_tol" hidden="1">0.05</definedName>
    <definedName name="solver_typ" hidden="1">3</definedName>
    <definedName name="solver_val" hidden="1">19.66</definedName>
    <definedName name="SRV" hidden="1">#REF!</definedName>
    <definedName name="ss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s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sub.1">#REF!</definedName>
    <definedName name="sub.10">#REF!</definedName>
    <definedName name="sub.11">#REF!</definedName>
    <definedName name="sub.12">#REF!</definedName>
    <definedName name="sub.13">#REF!</definedName>
    <definedName name="sub.14">#REF!</definedName>
    <definedName name="sub.15">#REF!</definedName>
    <definedName name="sub.16">#REF!</definedName>
    <definedName name="sub.17">#REF!</definedName>
    <definedName name="sub.18">#REF!</definedName>
    <definedName name="sub.19">#REF!</definedName>
    <definedName name="sub.2">#REF!</definedName>
    <definedName name="sub.20">#REF!</definedName>
    <definedName name="sub.21">#REF!</definedName>
    <definedName name="sub.22">#REF!</definedName>
    <definedName name="sub.23">#REF!</definedName>
    <definedName name="sub.24">#REF!</definedName>
    <definedName name="sub.25">#REF!</definedName>
    <definedName name="sub.26">#REF!</definedName>
    <definedName name="sub.27">#REF!</definedName>
    <definedName name="sub.28">#REF!</definedName>
    <definedName name="sub.29">#REF!</definedName>
    <definedName name="sub.3">#REF!</definedName>
    <definedName name="sub.30">#REF!</definedName>
    <definedName name="sub.4">#REF!</definedName>
    <definedName name="sub.5">#REF!</definedName>
    <definedName name="sub.6">#REF!</definedName>
    <definedName name="sub.7">#REF!</definedName>
    <definedName name="sub.8">#REF!</definedName>
    <definedName name="sub.9">#REF!</definedName>
    <definedName name="synthese" hidden="1">{"tbl1",#N/A,FALSE,"regul";"tbl2",#N/A,FALSE,"regul"}</definedName>
    <definedName name="TARIFAS">#REF!</definedName>
    <definedName name="temp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temp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testa" localSheetId="1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testa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teste" localSheetId="2" hidden="1">[9]!Header1-1 &amp; "." &amp; MAX(1,COUNTA(INDEX(#REF!,MATCH([9]!Header1-1,#REF!,FALSE)):#REF!))</definedName>
    <definedName name="teste" hidden="1">[9]!Header1-1 &amp; "." &amp; MAX(1,COUNTA(INDEX(#REF!,MATCH([9]!Header1-1,#REF!,FALSE)):#REF!))</definedName>
    <definedName name="TextRefCopyRangeCount" hidden="1">15</definedName>
    <definedName name="TIR.FCFF">[12]CP!#REF!</definedName>
    <definedName name="TOT" hidden="1">#REF!</definedName>
    <definedName name="TOT_VPL">'[16]PER (VP)'!$F$118</definedName>
    <definedName name="toto" localSheetId="1" hidden="1">{"'Database'!$A$1:$F$130"}</definedName>
    <definedName name="toto" hidden="1">{"'Database'!$A$1:$F$130"}</definedName>
    <definedName name="tøv" localSheetId="1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tøv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TX_MOB_DESM">3.56%</definedName>
    <definedName name="TYUIO" hidden="1">{#N/A,#N/A,TRUE,"Serviços"}</definedName>
    <definedName name="TYUIOO" hidden="1">{#N/A,#N/A,TRUE,"Serviços"}</definedName>
    <definedName name="UBB_UTEJF" localSheetId="1" hidden="1">{#N/A,#N/A,FALSE,"ANEXO3 99 ERA";#N/A,#N/A,FALSE,"ANEXO3 99 UBÁ2";#N/A,#N/A,FALSE,"ANEXO3 99 DTU";#N/A,#N/A,FALSE,"ANEXO3 99 RDR";#N/A,#N/A,FALSE,"ANEXO3 99 UBÁ4";#N/A,#N/A,FALSE,"ANEXO3 99 UBÁ6"}</definedName>
    <definedName name="UBB_UTEJF" hidden="1">{#N/A,#N/A,FALSE,"ANEXO3 99 ERA";#N/A,#N/A,FALSE,"ANEXO3 99 UBÁ2";#N/A,#N/A,FALSE,"ANEXO3 99 DTU";#N/A,#N/A,FALSE,"ANEXO3 99 RDR";#N/A,#N/A,FALSE,"ANEXO3 99 UBÁ4";#N/A,#N/A,FALSE,"ANEXO3 99 UBÁ6"}</definedName>
    <definedName name="un" hidden="1">#N/A</definedName>
    <definedName name="UnidAux" hidden="1">#N/A</definedName>
    <definedName name="uyt" hidden="1">#REF!</definedName>
    <definedName name="veiculo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veiculo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vv" hidden="1">'[13]CONSSID12-96'!#REF!</definedName>
    <definedName name="w">#REF!</definedName>
    <definedName name="wer" localSheetId="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er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N" localSheetId="1" hidden="1">{#N/A,#N/A,FALSE,"31 - Balanço";#N/A,#N/A,FALSE,"41 - Resultado";#N/A,#N/A,FALSE,"51 - Fluxo de Caixa"}</definedName>
    <definedName name="WN" hidden="1">{#N/A,#N/A,FALSE,"31 - Balanço";#N/A,#N/A,FALSE,"41 - Resultado";#N/A,#N/A,FALSE,"51 - Fluxo de Caixa"}</definedName>
    <definedName name="wrn.Acquisition_matrix." localSheetId="1" hidden="1">{"Acq_matrix",#N/A,FALSE,"Acquisition Matrix"}</definedName>
    <definedName name="wrn.Acquisition_matrix." hidden="1">{"Acq_matrix",#N/A,FALSE,"Acquisition Matrix"}</definedName>
    <definedName name="wrn.Aging._.and._.Trend._.Analysis." localSheetId="1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akerr" localSheetId="1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GI96." localSheetId="1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GI96.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LAN." localSheetId="1" hidden="1">{"CREDIT STATISTICS",#N/A,FALSE,"STATS";"CF_AND_IS",#N/A,FALSE,"PLAN";"DEBT SCHEDULE",#N/A,FALSE,"PLAN";"SUBSCRIBERS",#N/A,FALSE,"PLAN";"DETAIL_REV",#N/A,FALSE,"PLAN";"DETAIL_EXPENSE",#N/A,FALSE,"PLAN";"SALES_AND EXP_DRIVERS",#N/A,FALSE,"PLAN";"FIXED ASSETS",#N/A,FALSE,"PLAN";"DEPRECIATION SCHEDULE",#N/A,FALSE,"PLAN"}</definedName>
    <definedName name="wrn.ALAN." hidden="1">{"CREDIT STATISTICS",#N/A,FALSE,"STATS";"CF_AND_IS",#N/A,FALSE,"PLAN";"DEBT SCHEDULE",#N/A,FALSE,"PLAN";"SUBSCRIBERS",#N/A,FALSE,"PLAN";"DETAIL_REV",#N/A,FALSE,"PLAN";"DETAIL_EXPENSE",#N/A,FALSE,"PLAN";"SALES_AND EXP_DRIVERS",#N/A,FALSE,"PLAN";"FIXED ASSETS",#N/A,FALSE,"PLAN";"DEPRECIATION SCHEDULE",#N/A,FALSE,"PLAN"}</definedName>
    <definedName name="wrn.all." localSheetId="1" hidden="1">{#N/A,#N/A,FALSE,"cpt"}</definedName>
    <definedName name="wrn.all." hidden="1">{#N/A,#N/A,FALSE,"cpt"}</definedName>
    <definedName name="wrn.ALLE._.ÅRSKJEMAER." localSheetId="1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wrn.ALLE._.ÅRSKJEMAER.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wrn.ANEXO0300." localSheetId="1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wrn.ANEXO0300.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wrn.ANEXO0399." localSheetId="1" hidden="1">{#N/A,#N/A,FALSE,"ANEXO3 99 ERA";#N/A,#N/A,FALSE,"ANEXO3 99 UBÁ2";#N/A,#N/A,FALSE,"ANEXO3 99 DTU";#N/A,#N/A,FALSE,"ANEXO3 99 RDR";#N/A,#N/A,FALSE,"ANEXO3 99 UBÁ4";#N/A,#N/A,FALSE,"ANEXO3 99 UBÁ6"}</definedName>
    <definedName name="wrn.ANEXO0399." hidden="1">{#N/A,#N/A,FALSE,"ANEXO3 99 ERA";#N/A,#N/A,FALSE,"ANEXO3 99 UBÁ2";#N/A,#N/A,FALSE,"ANEXO3 99 DTU";#N/A,#N/A,FALSE,"ANEXO3 99 RDR";#N/A,#N/A,FALSE,"ANEXO3 99 UBÁ4";#N/A,#N/A,FALSE,"ANEXO3 99 UBÁ6"}</definedName>
    <definedName name="wrn.ANNUAL._.ACCOUNTS._.FORM." localSheetId="1" hidden="1">{#N/A,#N/A,FALSE,"FORM 6.1 ";#N/A,#N/A,FALSE,"FORM 6.2";#N/A,#N/A,FALSE,"FORM 6.3";#N/A,#N/A,FALSE,"FORM 6.4";#N/A,#N/A,FALSE,"FORM 6.5";#N/A,#N/A,FALSE,"FORM 6.6 ";#N/A,#N/A,FALSE,"FORM 6.7 ";#N/A,#N/A,FALSE,"FORM 6.8 ";#N/A,#N/A,FALSE,"FORM 6.9";#N/A,#N/A,FALSE,"FORM 6.10 ";#N/A,#N/A,FALSE,"FORM 6.11 ";#N/A,#N/A,FALSE,"FORM 6.12 ";#N/A,#N/A,FALSE,"FORM 6.13 ";#N/A,#N/A,FALSE,"FORM 6.14";#N/A,#N/A,FALSE,"FORM 6.15 ";#N/A,#N/A,FALSE,"FORM 6.16 ";#N/A,#N/A,FALSE,"FORM 6.17 ";#N/A,#N/A,FALSE,"FORM 6.18 ";#N/A,#N/A,FALSE,"FORM 6.19 ";#N/A,#N/A,FALSE,"FORM 6.20 ";#N/A,#N/A,FALSE,"FORM 6.21";#N/A,#N/A,FALSE,"FORM 6.22 ";#N/A,#N/A,FALSE,"FORM 6.23 ";#N/A,#N/A,FALSE,"FORM 6.24 ";#N/A,#N/A,FALSE,"FORM 6.25";#N/A,#N/A,FALSE,"FORM 6.26 ";#N/A,#N/A,FALSE,"FORM 6.27";#N/A,#N/A,FALSE,"FORM 6.28 ";#N/A,#N/A,FALSE,"FORM 6.29";#N/A,#N/A,FALSE,"FORM 6.30";#N/A,#N/A,FALSE,"FORM 6.31"}</definedName>
    <definedName name="wrn.ANNUAL._.ACCOUNTS._.FORM." hidden="1">{#N/A,#N/A,FALSE,"FORM 6.1 ";#N/A,#N/A,FALSE,"FORM 6.2";#N/A,#N/A,FALSE,"FORM 6.3";#N/A,#N/A,FALSE,"FORM 6.4";#N/A,#N/A,FALSE,"FORM 6.5";#N/A,#N/A,FALSE,"FORM 6.6 ";#N/A,#N/A,FALSE,"FORM 6.7 ";#N/A,#N/A,FALSE,"FORM 6.8 ";#N/A,#N/A,FALSE,"FORM 6.9";#N/A,#N/A,FALSE,"FORM 6.10 ";#N/A,#N/A,FALSE,"FORM 6.11 ";#N/A,#N/A,FALSE,"FORM 6.12 ";#N/A,#N/A,FALSE,"FORM 6.13 ";#N/A,#N/A,FALSE,"FORM 6.14";#N/A,#N/A,FALSE,"FORM 6.15 ";#N/A,#N/A,FALSE,"FORM 6.16 ";#N/A,#N/A,FALSE,"FORM 6.17 ";#N/A,#N/A,FALSE,"FORM 6.18 ";#N/A,#N/A,FALSE,"FORM 6.19 ";#N/A,#N/A,FALSE,"FORM 6.20 ";#N/A,#N/A,FALSE,"FORM 6.21";#N/A,#N/A,FALSE,"FORM 6.22 ";#N/A,#N/A,FALSE,"FORM 6.23 ";#N/A,#N/A,FALSE,"FORM 6.24 ";#N/A,#N/A,FALSE,"FORM 6.25";#N/A,#N/A,FALSE,"FORM 6.26 ";#N/A,#N/A,FALSE,"FORM 6.27";#N/A,#N/A,FALSE,"FORM 6.28 ";#N/A,#N/A,FALSE,"FORM 6.29";#N/A,#N/A,FALSE,"FORM 6.30";#N/A,#N/A,FALSE,"FORM 6.31"}</definedName>
    <definedName name="wrn.aogt." localSheetId="1" hidden="1">{#N/A,#N/A,FALSE,"Res_Albatross";#N/A,#N/A,FALSE,"Bal_Albatross";#N/A,#N/A,FALSE,"Kont_Albatross";#N/A,#N/A,FALSE,"Note 1-5";#N/A,#N/A,FALSE,"Note 6-9";#N/A,#N/A,FALSE,"Bal_note10-14";#N/A,#N/A,FALSE,"Note 15-16";#N/A,#N/A,FALSE,"Note 17-19";#N/A,#N/A,FALSE,"Note 20-23";#N/A,#N/A,FALSE,"Nøkkeltall"}</definedName>
    <definedName name="wrn.aogt." hidden="1">{#N/A,#N/A,FALSE,"Res_Albatross";#N/A,#N/A,FALSE,"Bal_Albatross";#N/A,#N/A,FALSE,"Kont_Albatross";#N/A,#N/A,FALSE,"Note 1-5";#N/A,#N/A,FALSE,"Note 6-9";#N/A,#N/A,FALSE,"Bal_note10-14";#N/A,#N/A,FALSE,"Note 15-16";#N/A,#N/A,FALSE,"Note 17-19";#N/A,#N/A,FALSE,"Note 20-23";#N/A,#N/A,FALSE,"Nøkkeltall"}</definedName>
    <definedName name="wrn.AQUIROR._.DCF." localSheetId="1" hidden="1">{"AQUIRORDCF",#N/A,FALSE,"Merger consequences";"Acquirorassns",#N/A,FALSE,"Merger consequences"}</definedName>
    <definedName name="wrn.AQUIROR._.DCF." hidden="1">{"AQUIRORDCF",#N/A,FALSE,"Merger consequences";"Acquirorassns",#N/A,FALSE,"Merger consequences"}</definedName>
    <definedName name="wrn.Buildups." localSheetId="1" hidden="1">{"ACQ",#N/A,FALSE,"ACQUISITIONS";"ACQF",#N/A,FALSE,"ACQUISITIONS";"PF",#N/A,FALSE,"PROYECTOVILA";"PV",#N/A,FALSE,"PROYECTOVILA";"Fee Dev",#N/A,FALSE,"DEVELOPMENT GROWTH";"gd",#N/A,FALSE,"DEVELOPMENT GROWTH"}</definedName>
    <definedName name="wrn.Buildups." hidden="1">{"ACQ",#N/A,FALSE,"ACQUISITIONS";"ACQF",#N/A,FALSE,"ACQUISITIONS";"PF",#N/A,FALSE,"PROYECTOVILA";"PV",#N/A,FALSE,"PROYECTOVILA";"Fee Dev",#N/A,FALSE,"DEVELOPMENT GROWTH";"gd",#N/A,FALSE,"DEVELOPMENT GROWTH"}</definedName>
    <definedName name="wrn.Comparaison._.DMU." localSheetId="1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wrn.Comparaison._.DMU.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wrn.COMPCO." localSheetId="1" hidden="1">{"Page1",#N/A,FALSE,"CompCo";"Page2",#N/A,FALSE,"CompCo"}</definedName>
    <definedName name="wrn.COMPCO." hidden="1">{"Page1",#N/A,FALSE,"CompCo";"Page2",#N/A,FALSE,"CompCo"}</definedName>
    <definedName name="wrn.COMPLETA." hidden="1">{"IMD AUTOPISTAS",#N/A,FALSE,"IMD 00-01 e incrs por autop.";"CURVAS IMD CONCESION",#N/A,FALSE,"IMD 00-01 e incrs por autop.";"TAM",#N/A,FALSE,"Crecimiento IMD 99-01 mes-acum";"IMD ASETA",#N/A,FALSE,"IMD ASETA- crecs. mens-acums.";"INGRESOS",#N/A,FALSE,"GRÁFICO"}</definedName>
    <definedName name="wrn.CONSELL." hidden="1">{#N/A,#N/A,FALSE,"trafmes PROPOSTA";#N/A,#N/A,FALSE,"trafacum PROPOSTA";#N/A,#N/A,FALSE,"grafimd";#N/A,#N/A,FALSE,"grafimdmes";#N/A,#N/A,FALSE,"grafimdperiodo";#N/A,#N/A,FALSE,"dtamgrafic (1)";#N/A,#N/A,FALSE,"dtamgrafic (2)";#N/A,#N/A,FALSE,"ingmes";#N/A,#N/A,FALSE,"ingacum";#N/A,#N/A,FALSE,"asetapantalla"}</definedName>
    <definedName name="wrn.DCF_Terminal_Value_qchm." localSheetId="1" hidden="1">{"qchm_dcf",#N/A,FALSE,"QCHMDCF2";"qchm_terminal",#N/A,FALSE,"QCHMDCF2"}</definedName>
    <definedName name="wrn.DCF_Terminal_Value_qchm." hidden="1">{"qchm_dcf",#N/A,FALSE,"QCHMDCF2";"qchm_terminal",#N/A,FALSE,"QCHMDCF2"}</definedName>
    <definedName name="wrn.ddd" localSheetId="1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ddd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Demonstrações._.Financeiras." localSheetId="1" hidden="1">{#N/A,#N/A,FALSE,"31 - Balanço";#N/A,#N/A,FALSE,"41 - Resultado";#N/A,#N/A,FALSE,"51 - Fluxo de Caixa"}</definedName>
    <definedName name="wrn.Demonstrações._.Financeiras." hidden="1">{#N/A,#N/A,FALSE,"31 - Balanço";#N/A,#N/A,FALSE,"41 - Resultado";#N/A,#N/A,FALSE,"51 - Fluxo de Caixa"}</definedName>
    <definedName name="wrn.EKSKL.._.PM._.FORM." localSheetId="1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wrn.EKSKL.._.PM._.FORM.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wrn.EKSKL.._.PM._.SKJEMAER." localSheetId="1" hidden="1">{#N/A,#N/A,TRUE,"Skjema 6.5";#N/A,#N/A,TRUE,"Skjema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6.30";#N/A,#N/A,TRUE,"Skjema 6.31b"}</definedName>
    <definedName name="wrn.EKSKL.._.PM._.SKJEMAER." hidden="1">{#N/A,#N/A,TRUE,"Skjema 6.5";#N/A,#N/A,TRUE,"Skjema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6.30";#N/A,#N/A,TRUE,"Skjema 6.31b"}</definedName>
    <definedName name="wrn.Entire._.Model." localSheetId="1" hidden="1">{#N/A,#N/A,FALSE,"TOC";#N/A,#N/A,FALSE,"ASS";#N/A,#N/A,FALSE,"CF";#N/A,#N/A,FALSE,"Tariff";#N/A,#N/A,FALSE,"Price";#N/A,#N/A,FALSE,"RESERVE";#N/A,#N/A,FALSE,"FUEL&amp;MTC";#N/A,#N/A,FALSE,"DRAW";#N/A,#N/A,FALSE,"IDC";#N/A,#N/A,FALSE,"FIN";#N/A,#N/A,FALSE,"TAXES";#N/A,#N/A,FALSE,"DEPR";#N/A,#N/A,FALSE,"BS";#N/A,#N/A,FALSE,"Perf";#N/A,#N/A,FALSE,"ELOANS";#N/A,#N/A,FALSE,"RETURNS";#N/A,#N/A,FALSE,"ENE";#N/A,#N/A,FALSE,"EINC";#N/A,#N/A,FALSE,"DSCR"}</definedName>
    <definedName name="wrn.Entire._.Model." hidden="1">{#N/A,#N/A,FALSE,"TOC";#N/A,#N/A,FALSE,"ASS";#N/A,#N/A,FALSE,"CF";#N/A,#N/A,FALSE,"Tariff";#N/A,#N/A,FALSE,"Price";#N/A,#N/A,FALSE,"RESERVE";#N/A,#N/A,FALSE,"FUEL&amp;MTC";#N/A,#N/A,FALSE,"DRAW";#N/A,#N/A,FALSE,"IDC";#N/A,#N/A,FALSE,"FIN";#N/A,#N/A,FALSE,"TAXES";#N/A,#N/A,FALSE,"DEPR";#N/A,#N/A,FALSE,"BS";#N/A,#N/A,FALSE,"Perf";#N/A,#N/A,FALSE,"ELOANS";#N/A,#N/A,FALSE,"RETURNS";#N/A,#N/A,FALSE,"ENE";#N/A,#N/A,FALSE,"EINC";#N/A,#N/A,FALSE,"DSCR"}</definedName>
    <definedName name="wrn.Estimation._.TP." localSheetId="1" hidden="1">{#N/A,#N/A,TRUE,"Recap";#N/A,#N/A,TRUE,"Comp taux";#N/A,#N/A,TRUE,"Deplaf";#N/A,#N/A,TRUE,"Siége";#N/A,#N/A,TRUE,"Saint Ouen";#N/A,#N/A,TRUE,"Ivry";#N/A,#N/A,TRUE,"Issy";#N/A,#N/A,TRUE,"VA"}</definedName>
    <definedName name="wrn.Estimation._.TP." hidden="1">{#N/A,#N/A,TRUE,"Recap";#N/A,#N/A,TRUE,"Comp taux";#N/A,#N/A,TRUE,"Deplaf";#N/A,#N/A,TRUE,"Siége";#N/A,#N/A,TRUE,"Saint Ouen";#N/A,#N/A,TRUE,"Ivry";#N/A,#N/A,TRUE,"Issy";#N/A,#N/A,TRUE,"VA"}</definedName>
    <definedName name="wrn.fff" localSheetId="1" hidden="1">{#N/A,#N/A,FALSE,"Res.regn.Aker a.s";#N/A,#N/A,FALSE,"Balanse3112.Aker a.s";#N/A,#N/A,FALSE,"Kont.anal.Aker a.s ";#N/A,#N/A,FALSE,"Noter 1-2.Aker a.s";#N/A,#N/A,FALSE,"Noter 3-7.Aker a.s";#N/A,#N/A,FALSE,"Rev.beretning 95"}</definedName>
    <definedName name="wrn.fff" hidden="1">{#N/A,#N/A,FALSE,"Res.regn.Aker a.s";#N/A,#N/A,FALSE,"Balanse3112.Aker a.s";#N/A,#N/A,FALSE,"Kont.anal.Aker a.s ";#N/A,#N/A,FALSE,"Noter 1-2.Aker a.s";#N/A,#N/A,FALSE,"Noter 3-7.Aker a.s";#N/A,#N/A,FALSE,"Rev.beretning 95"}</definedName>
    <definedName name="wrn.ffg" localSheetId="1" hidden="1">{#N/A,#N/A,FALSE,"REGNSKAPSUTDRAG DIVISJON";#N/A,#N/A,FALSE,"Nøkkeltall"}</definedName>
    <definedName name="wrn.ffg" hidden="1">{#N/A,#N/A,FALSE,"REGNSKAPSUTDRAG DIVISJON";#N/A,#N/A,FALSE,"Nøkkeltall"}</definedName>
    <definedName name="wrn.Financials_long." localSheetId="1" hidden="1">{"IS",#N/A,FALSE,"Financials2 (Expanded)";"bsa",#N/A,FALSE,"Financials2 (Expanded)";"BS",#N/A,FALSE,"Financials2 (Expanded)";"CF",#N/A,FALSE,"Financials2 (Expanded)"}</definedName>
    <definedName name="wrn.Financials_long." hidden="1">{"IS",#N/A,FALSE,"Financials2 (Expanded)";"bsa",#N/A,FALSE,"Financials2 (Expanded)";"BS",#N/A,FALSE,"Financials2 (Expanded)";"CF",#N/A,FALSE,"Financials2 (Expanded)"}</definedName>
    <definedName name="wrn.Full._.Monty." localSheetId="1" hidden="1">{"ROIC",#N/A,FALSE,"ROIC";"Graphs",#N/A,FALSE,"TY analysis";"fcf",#N/A,FALSE,"FCF";"Matrix_2004",#N/A,FALSE,"MATRIX(2004)";"matrix_2008",#N/A,FALSE,"MATRIX(2008)";"FS_Condensed",#N/A,FALSE,"Financial Statements2";"TAXES",#N/A,FALSE,"Taxes";"DEBT_INVEST",#N/A,FALSE,"Debt&amp;Investment Schedule";"Main_menu",#N/A,FALSE,"Main Menu"}</definedName>
    <definedName name="wrn.Full._.Monty." hidden="1">{"ROIC",#N/A,FALSE,"ROIC";"Graphs",#N/A,FALSE,"TY analysis";"fcf",#N/A,FALSE,"FCF";"Matrix_2004",#N/A,FALSE,"MATRIX(2004)";"matrix_2008",#N/A,FALSE,"MATRIX(2008)";"FS_Condensed",#N/A,FALSE,"Financial Statements2";"TAXES",#N/A,FALSE,"Taxes";"DEBT_INVEST",#N/A,FALSE,"Debt&amp;Investment Schedule";"Main_menu",#N/A,FALSE,"Main Menu"}</definedName>
    <definedName name="wrn.full._.report." localSheetId="1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full._.report.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gleachår." localSheetId="1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gleachår.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holding." localSheetId="1" hidden="1">{#N/A,#N/A,FALSE,"forside";#N/A,#N/A,FALSE,"ResRegn.A-kons.";#N/A,#N/A,FALSE,"Bal3112.A-kons.";#N/A,#N/A,FALSE,"Kont.a.A-kons.";#N/A,#N/A,FALSE,"Note 4-10";#N/A,#N/A,FALSE,"Noter Balanse.A-kons.";#N/A,#N/A,FALSE,"Note 17-18.A-kons. ";#N/A,#N/A,FALSE,"Note 20-22.A-kons.";#N/A,#N/A,FALSE,"Note 23 A-kons.";#N/A,#N/A,FALSE,"Note 24-31.A-kons.";#N/A,#N/A,FALSE,"Nøkkeltall"}</definedName>
    <definedName name="wrn.holding." hidden="1">{#N/A,#N/A,FALSE,"forside";#N/A,#N/A,FALSE,"ResRegn.A-kons.";#N/A,#N/A,FALSE,"Bal3112.A-kons.";#N/A,#N/A,FALSE,"Kont.a.A-kons.";#N/A,#N/A,FALSE,"Note 4-10";#N/A,#N/A,FALSE,"Noter Balanse.A-kons.";#N/A,#N/A,FALSE,"Note 17-18.A-kons. ";#N/A,#N/A,FALSE,"Note 20-22.A-kons.";#N/A,#N/A,FALSE,"Note 23 A-kons.";#N/A,#N/A,FALSE,"Note 24-31.A-kons.";#N/A,#N/A,FALSE,"Nøkkeltall"}</definedName>
    <definedName name="wrn.impresión.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NT.._.MELLOMV." localSheetId="1" hidden="1">{#N/A,#N/A,FALSE,"Skjema 6.5"}</definedName>
    <definedName name="wrn.INT.._.MELLOMV." hidden="1">{#N/A,#N/A,FALSE,"Skjema 6.5"}</definedName>
    <definedName name="wrn.julio24." hidden="1">{#N/A,#N/A,FALSE,"310.1";#N/A,#N/A,FALSE,"321.1";#N/A,#N/A,FALSE,"320.3";#N/A,#N/A,FALSE,"330.1"}</definedName>
    <definedName name="wrn.Model." localSheetId="1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wrn.Model.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èrdues._.i._.G.._.analític." hidden="1">{"Pèrdues i Guanys analític.Català",#N/A,FALSE,"Català";"Pèrdues i G. analític.castellà",#N/A,FALSE,"Castellà"}</definedName>
    <definedName name="wrn.Print." localSheetId="1" hidden="1">{"vi1",#N/A,FALSE,"Financial Statements";"vi2",#N/A,FALSE,"Financial Statements";#N/A,#N/A,FALSE,"DCF"}</definedName>
    <definedName name="wrn.Print." hidden="1">{"vi1",#N/A,FALSE,"Financial Statements";"vi2",#N/A,FALSE,"Financial Statements";#N/A,#N/A,FALSE,"DCF"}</definedName>
    <definedName name="wrn.Print._.Report." localSheetId="1" hidden="1">{"MPODE 1",#N/A,FALSE,"Scenarios";"CAPEX",#N/A,FALSE,"DEPRECIACIONES";"Trans Costs",#N/A,FALSE,"Transmission";"Trans Revenue",#N/A,FALSE,"Transmission";"Revenues Summary",#N/A,FALSE,"Revenues";"Assumptions General",#N/A,FALSE,"assumptions";"Assumptions Summary",#N/A,FALSE,"assumptions";"Flores 1",#N/A,FALSE,"assumptions";"Tebsa 4",#N/A,FALSE,"assumptions";"Tebsa 7",#N/A,FALSE,"assumptions";"Termoballenas 1",#N/A,FALSE,"assumptions";"Termoballenas 2",#N/A,FALSE,"assumptions";"Termochinu 5",#N/A,FALSE,"assumptions";"Termochinu 6",#N/A,FALSE,"assumptions";"Termochinu 7",#N/A,FALSE,"assumptions";"Termochinu 8",#N/A,FALSE,"assumptions";"Termoguajira 1",#N/A,FALSE,"assumptions";"Termoguajira 2",#N/A,FALSE,"assumptions";"Monetary gain",#N/A,FALSE,"capex &amp; dep";"Income Statement",#N/A,FALSE,"Fin Stmts";"Balance Sheet",#N/A,FALSE,"Fin Stmts";"Cash Flow",#N/A,FALSE,"Fin Stmts";"Labor Personnel\",#N/A,FALSE,"Labor";"TEBSA PPA",#N/A,FALSE,"TEBSA";"Free Cash Flow",#N/A,FALSE,"Valuation";"Valuation",#N/A,FALSE,"Valuation";#N/A,#N/A,FALSE,"Work Cap"}</definedName>
    <definedName name="wrn.Print._.Report." hidden="1">{"MPODE 1",#N/A,FALSE,"Scenarios";"CAPEX",#N/A,FALSE,"DEPRECIACIONES";"Trans Costs",#N/A,FALSE,"Transmission";"Trans Revenue",#N/A,FALSE,"Transmission";"Revenues Summary",#N/A,FALSE,"Revenues";"Assumptions General",#N/A,FALSE,"assumptions";"Assumptions Summary",#N/A,FALSE,"assumptions";"Flores 1",#N/A,FALSE,"assumptions";"Tebsa 4",#N/A,FALSE,"assumptions";"Tebsa 7",#N/A,FALSE,"assumptions";"Termoballenas 1",#N/A,FALSE,"assumptions";"Termoballenas 2",#N/A,FALSE,"assumptions";"Termochinu 5",#N/A,FALSE,"assumptions";"Termochinu 6",#N/A,FALSE,"assumptions";"Termochinu 7",#N/A,FALSE,"assumptions";"Termochinu 8",#N/A,FALSE,"assumptions";"Termoguajira 1",#N/A,FALSE,"assumptions";"Termoguajira 2",#N/A,FALSE,"assumptions";"Monetary gain",#N/A,FALSE,"capex &amp; dep";"Income Statement",#N/A,FALSE,"Fin Stmts";"Balance Sheet",#N/A,FALSE,"Fin Stmts";"Cash Flow",#N/A,FALSE,"Fin Stmts";"Labor Personnel\",#N/A,FALSE,"Labor";"TEBSA PPA",#N/A,FALSE,"TEBSA";"Free Cash Flow",#N/A,FALSE,"Valuation";"Valuation",#N/A,FALSE,"Valuation";#N/A,#N/A,FALSE,"Work Cap"}</definedName>
    <definedName name="wrn.PrintAll." localSheetId="1" hidden="1">{"PA1",#N/A,FALSE,"BORDMW";"pa2",#N/A,FALSE,"BORDMW";"PA3",#N/A,FALSE,"BORDMW";"PA4",#N/A,FALSE,"BORDMW"}</definedName>
    <definedName name="wrn.PrintAll." hidden="1">{"PA1",#N/A,FALSE,"BORDMW";"pa2",#N/A,FALSE,"BORDMW";"PA3",#N/A,FALSE,"BORDMW";"PA4",#N/A,FALSE,"BORDMW"}</definedName>
    <definedName name="wrn.Proforma._.1." localSheetId="1" hidden="1">{"side1",#N/A,FALSE,"ResRegn.A-kons.";"Side2",#N/A,FALSE,"Bal3112.A-kons."}</definedName>
    <definedName name="wrn.Proforma._.1." hidden="1">{"side1",#N/A,FALSE,"ResRegn.A-kons.";"Side2",#N/A,FALSE,"Bal3112.A-kons."}</definedName>
    <definedName name="wrn.Quadros._.relatório." localSheetId="1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Quadros._.relatório.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reg" localSheetId="1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95.xls." localSheetId="1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95.xls.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Aker.xls." localSheetId="1" hidden="1">{#N/A,#N/A,FALSE,"Res.regn.Aker a.s";#N/A,#N/A,FALSE,"Balanse3112.Aker a.s";#N/A,#N/A,FALSE,"Kont.anal.Aker a.s ";#N/A,#N/A,FALSE,"Noter 1-2.Aker a.s";#N/A,#N/A,FALSE,"Noter 3-7.Aker a.s";#N/A,#N/A,FALSE,"Rev.beretning 95"}</definedName>
    <definedName name="wrn.RegnAker.xls." hidden="1">{#N/A,#N/A,FALSE,"Res.regn.Aker a.s";#N/A,#N/A,FALSE,"Balanse3112.Aker a.s";#N/A,#N/A,FALSE,"Kont.anal.Aker a.s ";#N/A,#N/A,FALSE,"Noter 1-2.Aker a.s";#N/A,#N/A,FALSE,"Noter 3-7.Aker a.s";#N/A,#N/A,FALSE,"Rev.beretning 95"}</definedName>
    <definedName name="wrn.RELAT_EAP." hidden="1">{#N/A,#N/A,FALSE,"EAP";#N/A,#N/A,FALSE,"CURVA AV.FÍSICO";#N/A,#N/A,FALSE,"CURVA AV.FINANC."}</definedName>
    <definedName name="wrn.Relatório._.01." localSheetId="1" hidden="1">{#N/A,#N/A,TRUE,"Resumo de Preços"}</definedName>
    <definedName name="wrn.Relatório._.01." hidden="1">{#N/A,#N/A,TRUE,"Resumo de Preços"}</definedName>
    <definedName name="wrn.sales." localSheetId="1" hidden="1">{"sales",#N/A,FALSE,"Sales";"sales existing",#N/A,FALSE,"Sales";"sales rd1",#N/A,FALSE,"Sales";"sales rd2",#N/A,FALSE,"Sales"}</definedName>
    <definedName name="wrn.sales." hidden="1">{"sales",#N/A,FALSE,"Sales";"sales existing",#N/A,FALSE,"Sales";"sales rd1",#N/A,FALSE,"Sales";"sales rd2",#N/A,FALSE,"Sales"}</definedName>
    <definedName name="wrn.SHORT." localSheetId="1" hidden="1">{"CREDIT STATISTICS",#N/A,FALSE,"STATS";"CF_AND_IS",#N/A,FALSE,"PLAN";"BALSHEET",#N/A,FALSE,"BALANCE SHEET"}</definedName>
    <definedName name="wrn.SHORT." hidden="1">{"CREDIT STATISTICS",#N/A,FALSE,"STATS";"CF_AND_IS",#N/A,FALSE,"PLAN";"BALSHEET",#N/A,FALSE,"BALANCE SHEET"}</definedName>
    <definedName name="wrn.suibud." hidden="1">{"tbl1",#N/A,FALSE,"regul";"tbl2",#N/A,FALSE,"regul"}</definedName>
    <definedName name="wrn.suivi." hidden="1">{"moy",#N/A,FALSE,"CAMBRAI";"paie",#N/A,FALSE,"CAMBRAI"}</definedName>
    <definedName name="wrn.SUMMARY." localSheetId="1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wrn.SUMMARY.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wrn.TARGET._.DCF." localSheetId="1" hidden="1">{"targetdcf",#N/A,FALSE,"Merger consequences";"TARGETASSU",#N/A,FALSE,"Merger consequences";"TERMINAL VALUE",#N/A,FALSE,"Merger consequences"}</definedName>
    <definedName name="wrn.TARGET._.DCF." hidden="1">{"targetdcf",#N/A,FALSE,"Merger consequences";"TARGETASSU",#N/A,FALSE,"Merger consequences";"TERMINAL VALUE",#N/A,FALSE,"Merger consequences"}</definedName>
    <definedName name="wrn.test" localSheetId="1" hidden="1">{"test",#N/A,FALSE,"ResRegn.A-kons.";"test",#N/A,FALSE,"Note11-12";"test1",#N/A,FALSE,"Note11-12"}</definedName>
    <definedName name="wrn.test" hidden="1">{"test",#N/A,FALSE,"ResRegn.A-kons.";"test",#N/A,FALSE,"Note11-12";"test1",#N/A,FALSE,"Note11-12"}</definedName>
    <definedName name="wrn.test2." localSheetId="1" hidden="1">{"test",#N/A,FALSE,"ResRegn.A-kons.";"test",#N/A,FALSE,"Note11-12";"test1",#N/A,FALSE,"Note11-12"}</definedName>
    <definedName name="wrn.test2." hidden="1">{"test",#N/A,FALSE,"ResRegn.A-kons.";"test",#N/A,FALSE,"Note11-12";"test1",#N/A,FALSE,"Note11-12"}</definedName>
    <definedName name="wrn.Tipo." hidden="1">{#N/A,#N/A,TRUE,"Serviços"}</definedName>
    <definedName name="wrn.Tipo.." hidden="1">{#N/A,#N/A,TRUE,"Serviços"}</definedName>
    <definedName name="wrn.todo." localSheetId="1" hidden="1">{"Caja",#N/A,TRUE,"P&amp;G BG";"PyG",#N/A,TRUE,"P&amp;G BG";"Balance",#N/A,TRUE,"P&amp;G BG"}</definedName>
    <definedName name="wrn.todo." hidden="1">{"Caja",#N/A,TRUE,"P&amp;G BG";"PyG",#N/A,TRUE,"P&amp;G BG";"Balance",#N/A,TRUE,"P&amp;G BG"}</definedName>
    <definedName name="wrn.totsuivi." hidden="1">{"TOTMOY",#N/A,FALSE,"TOTFDP";"TOTPAIE",#N/A,FALSE,"TOTFDP"}</definedName>
    <definedName name="wrn.Utdr_div.xls." localSheetId="1" hidden="1">{#N/A,#N/A,FALSE,"REGNSKAPSUTDRAG DIVISJON";#N/A,#N/A,FALSE,"Nøkkeltall"}</definedName>
    <definedName name="wrn.Utdr_div.xls." hidden="1">{#N/A,#N/A,FALSE,"REGNSKAPSUTDRAG DIVISJON";#N/A,#N/A,FALSE,"Nøkkeltall"}</definedName>
    <definedName name="wrn.uuu" localSheetId="1" hidden="1">{"side1",#N/A,FALSE,"ResRegn.A-kons.";"Side2",#N/A,FALSE,"Bal3112.A-kons."}</definedName>
    <definedName name="wrn.uuu" hidden="1">{"side1",#N/A,FALSE,"ResRegn.A-kons.";"Side2",#N/A,FALSE,"Bal3112.A-kons."}</definedName>
    <definedName name="wrn.VENTAS.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localSheetId="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Wacc." localSheetId="1" hidden="1">{"Area1",#N/A,FALSE,"OREWACC";"Area2",#N/A,FALSE,"OREWACC"}</definedName>
    <definedName name="wrn.Wacc." hidden="1">{"Area1",#N/A,FALSE,"OREWACC";"Area2",#N/A,FALSE,"OREWACC"}</definedName>
    <definedName name="wrn.Wright." localSheetId="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Wright.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vu.Print_Todo." localSheetId="1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Print_Todo.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Socios._.95." localSheetId="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vu.Socios._.95.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w" hidden="1">[3]Premissas!#REF!</definedName>
    <definedName name="x" localSheetId="1" hidden="1">{"'Plan1 (2)'!$A$5:$F$63"}</definedName>
    <definedName name="x" hidden="1">{"'Plan1 (2)'!$A$5:$F$63"}</definedName>
    <definedName name="XREF_COLUMN_1" hidden="1">#REF!</definedName>
    <definedName name="XRefColumnsCount" hidden="1">2</definedName>
    <definedName name="XRefCopy1Row" hidden="1">#REF!</definedName>
    <definedName name="XRefCopy2" hidden="1">'[17]Mutação do PL Trimestral'!#REF!</definedName>
    <definedName name="XRefCopy2Row" localSheetId="1" hidden="1">#REF!</definedName>
    <definedName name="XRefCopy2Row" hidden="1">#REF!</definedName>
    <definedName name="XRefCopy3Row" localSheetId="1" hidden="1">#REF!</definedName>
    <definedName name="XRefCopy3Row" hidden="1">#REF!</definedName>
    <definedName name="XRefCopy5Row" localSheetId="1" hidden="1">#REF!</definedName>
    <definedName name="XRefCopy5Row" hidden="1">#REF!</definedName>
    <definedName name="XRefCopyRangeCount" hidden="1">3</definedName>
    <definedName name="XRefPaste1" hidden="1">#REF!</definedName>
    <definedName name="XRefPaste1Row" hidden="1">#REF!</definedName>
    <definedName name="XRefPaste7Row" hidden="1">[18]XREF!#REF!</definedName>
    <definedName name="XRefPasteRangeCount" hidden="1">7</definedName>
    <definedName name="xx" localSheetId="1" hidden="1">{"'Database'!$A$1:$F$130"}</definedName>
    <definedName name="xx" hidden="1">{"'Database'!$A$1:$F$130"}</definedName>
    <definedName name="XXX" hidden="1">#REF!</definedName>
    <definedName name="xxxx" localSheetId="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xxxx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Z_058B9256_CB4D_4C39_834D_D693FEEB491F_.wvu.FilterData" hidden="1">#REF!</definedName>
    <definedName name="Z_05D1A71D_3B7B_4FB7_8DF3_B8E29CA3927A_.wvu.FilterData" hidden="1">#REF!</definedName>
    <definedName name="Z_07C2CF55_E6DF_411A_AB00_7E155615468C_.wvu.FilterData" hidden="1">#REF!</definedName>
    <definedName name="Z_0B1003A7_69DB_4D5B_966D_57B9E8AF76FB_.wvu.FilterData" hidden="1">#REF!</definedName>
    <definedName name="Z_0C3EE359_64F6_4049_9576_8EACA8563EA4_.wvu.FilterData" hidden="1">#REF!</definedName>
    <definedName name="Z_0D05AC4E_32D3_4985_8208_9776E00AC749_.wvu.FilterData" hidden="1">#REF!</definedName>
    <definedName name="Z_0DC459DE_F68C_4E33_8D1E_F1663ABAC944_.wvu.FilterData" hidden="1">#REF!</definedName>
    <definedName name="Z_0FACBA89_1203_4ED8_87E5_EC1D45B051B7_.wvu.FilterData" hidden="1">#REF!</definedName>
    <definedName name="Z_0FEA3536_5108_4591_BECF_C3181387F85F_.wvu.FilterData" hidden="1">#REF!</definedName>
    <definedName name="Z_0FEFDB42_ECBC_4500_A6C8_FEE3D368790B_.wvu.FilterData" hidden="1">#REF!</definedName>
    <definedName name="Z_110A0651_47C7_408E_B3BF_0C80D30B95FC_.wvu.FilterData" hidden="1">#REF!</definedName>
    <definedName name="Z_128E64DD_BE84_40EE_A6D2_C9B0EB25CBBD_.wvu.FilterData" hidden="1">#REF!</definedName>
    <definedName name="Z_12F2973E_0018_407B_98AD_CD9C5D1F65FA_.wvu.FilterData" hidden="1">#REF!</definedName>
    <definedName name="Z_137DAE61_8A8D_4219_A4CC_0EEC18A94882_.wvu.FilterData" hidden="1">#REF!</definedName>
    <definedName name="Z_13E06FB5_D019_406D_B278_1B53AD2F6386_.wvu.FilterData" hidden="1">#REF!</definedName>
    <definedName name="Z_14D375AC_5615_46DE_8EE3_95915B2A8B54_.wvu.FilterData" hidden="1">#REF!</definedName>
    <definedName name="Z_15B5DC78_B02F_4AC6_8572_015040A55619_.wvu.FilterData" hidden="1">#REF!</definedName>
    <definedName name="Z_166D6F0F_4D44_46E7_8C36_48FD4848B5AA_.wvu.FilterData" hidden="1">#REF!</definedName>
    <definedName name="Z_16FAB836_2255_4D4C_90E4_6B46255F3759_.wvu.FilterData" hidden="1">#REF!</definedName>
    <definedName name="Z_198D391C_95CB_49F5_8924_5FEA3CE5C98A_.wvu.FilterData" hidden="1">#REF!</definedName>
    <definedName name="Z_1D9C37CC_3E33_4D4D_B7CD_819F75C83D65_.wvu.FilterData" hidden="1">#REF!</definedName>
    <definedName name="Z_1DF9838C_880D_4C4E_BFFE_89B5894EC40F_.wvu.FilterData" hidden="1">#REF!</definedName>
    <definedName name="Z_1EF42BFC_874B_4E01_B67D_1607E823ACD0_.wvu.FilterData" hidden="1">#REF!</definedName>
    <definedName name="Z_1F94C6E7_3CCA_4599_AF6F_4D6291B2AD93_.wvu.FilterData" hidden="1">#REF!</definedName>
    <definedName name="Z_20A9AA17_0DEB_4190_8DAD_FC60D0D33A52_.wvu.FilterData" hidden="1">#REF!</definedName>
    <definedName name="Z_2103F656_ECB2_4F99_BE9B_56F4D7A5CEE2_.wvu.FilterData" hidden="1">#REF!</definedName>
    <definedName name="Z_2158A2BC_8DB5_455D_AFDE_914B22949288_.wvu.FilterData" hidden="1">#REF!</definedName>
    <definedName name="Z_21A967FF_561E_495F_AEB9_4DD3BEDA53BC_.wvu.FilterData" hidden="1">#REF!</definedName>
    <definedName name="Z_227E7522_DC52_4EA7_A11A_0741FF23CC42_.wvu.FilterData" hidden="1">#REF!</definedName>
    <definedName name="Z_23BA0C23_280B_4568_A53C_1C6D2E85772A_.wvu.FilterData" hidden="1">#REF!</definedName>
    <definedName name="Z_244346C6_3866_4160_9E2E_C77913F25398_.wvu.FilterData" hidden="1">#REF!</definedName>
    <definedName name="Z_25117F67_F0EE_43EF_8FF9_79F533CE10B0_.wvu.FilterData" hidden="1">#REF!</definedName>
    <definedName name="Z_259E2DDE_5459_4510_B7A2_66F49964C56E_.wvu.FilterData" hidden="1">#REF!</definedName>
    <definedName name="Z_25C7DFCF_BE54_4A41_B957_DE39B9B2A5B5_.wvu.FilterData" hidden="1">#REF!</definedName>
    <definedName name="Z_272E0E4D_901D_11D7_B59C_0050DAB35C7B_.wvu.FilterData" hidden="1">#REF!</definedName>
    <definedName name="Z_27D9353E_5A5F_49BF_8724_FA312A4073FF_.wvu.FilterData" hidden="1">#REF!</definedName>
    <definedName name="Z_299BE965_B904_49FA_A79D_B9538F94936F_.wvu.FilterData" hidden="1">#REF!</definedName>
    <definedName name="Z_29D37CE9_76D1_4D09_99A0_55ABA6929929_.wvu.FilterData" hidden="1">#REF!</definedName>
    <definedName name="Z_2C05BC27_731C_41F4_980F_CD81E4A7A662_.wvu.FilterData" hidden="1">#REF!</definedName>
    <definedName name="Z_2C0BDCBF_705B_4E5A_9659_05D99EC56641_.wvu.FilterData" hidden="1">#REF!</definedName>
    <definedName name="Z_2CD580B5_D99D_45ED_AC1E_45F8CBBBB9F1_.wvu.FilterData" hidden="1">#REF!</definedName>
    <definedName name="Z_2D98D706_A306_4353_8B3D_DA92F9EAEC9A_.wvu.FilterData" hidden="1">#REF!</definedName>
    <definedName name="Z_2F8736FC_F07E_49E8_9C13_8E0A0F5EFE5F_.wvu.FilterData" hidden="1">#REF!</definedName>
    <definedName name="Z_304C2F7A_D3A6_4DBA_A568_C3E56D7C6E2F_.wvu.FilterData" hidden="1">#REF!</definedName>
    <definedName name="Z_30E0ACE8_B29A_44E9_B542_E8C1CA3FD802_.wvu.FilterData" hidden="1">#REF!</definedName>
    <definedName name="Z_31A27EA2_D574_43B8_A671_7419A12151C9_.wvu.FilterData" hidden="1">#REF!</definedName>
    <definedName name="Z_32D1B352_62AB_4105_8DFC_EAA2DF743365_.wvu.FilterData" hidden="1">#REF!</definedName>
    <definedName name="Z_330DF436_5BED_40AF_AC51_73D268BD9DF4_.wvu.FilterData" hidden="1">#REF!</definedName>
    <definedName name="Z_33B8EF57_2FB1_4600_9590_B0A2F2FE409B_.wvu.FilterData" hidden="1">#REF!</definedName>
    <definedName name="Z_3404588C_6CE7_4C97_A62C_D19D9EE290D3_.wvu.FilterData" hidden="1">#REF!</definedName>
    <definedName name="Z_34E71878_8D1A_4343_91A1_3FE085136D2B_.wvu.FilterData" hidden="1">#REF!</definedName>
    <definedName name="Z_37611AA0_E86A_42C8_8705_108B25E060A1_.wvu.FilterData" hidden="1">#REF!</definedName>
    <definedName name="Z_38FE6CED_4C19_4332_9788_ACC902B20A46_.wvu.FilterData" hidden="1">#REF!</definedName>
    <definedName name="Z_394E75CB_4F7F_4C88_A08F_29E48E587341_.wvu.FilterData" hidden="1">#REF!</definedName>
    <definedName name="Z_3C200595_20A3_4A0C_B071_705F4AD5DAD3_.wvu.FilterData" hidden="1">#REF!</definedName>
    <definedName name="Z_3E93FF4A_0B7F_475C_A63C_54FBDB9DB4C5_.wvu.FilterData" hidden="1">#REF!</definedName>
    <definedName name="Z_3FF05DC4_CA9E_470D_A193_91785ACE00EF_.wvu.FilterData" hidden="1">#REF!</definedName>
    <definedName name="Z_43791B95_57D7_42F4_8815_D1B7E488543E_.wvu.FilterData" hidden="1">#REF!</definedName>
    <definedName name="Z_445AA90F_6D9B_40F5_8E1D_CE1EF57CF450_.wvu.FilterData" hidden="1">#REF!</definedName>
    <definedName name="Z_454E0C40_F84F_42A3_A371_6F23C1F38595_.wvu.FilterData" hidden="1">#REF!</definedName>
    <definedName name="Z_4608FCB3_3552_4D58_B6CE_B8F34D78221E_.wvu.FilterData" hidden="1">#REF!</definedName>
    <definedName name="Z_46E47F7C_9185_4E39_BED5_B4A69FF64CC1_.wvu.FilterData" hidden="1">#REF!</definedName>
    <definedName name="Z_48202D5D_77CB_41DE_8C59_9325C98D7C97_.wvu.FilterData" hidden="1">#REF!</definedName>
    <definedName name="Z_48824DFE_B714_4D0B_9E95_F01C5BAD5D1F_.wvu.FilterData" hidden="1">#REF!</definedName>
    <definedName name="Z_4C45D885_33EE_4DA9_BF96_6B10CFBA5596_.wvu.FilterData" hidden="1">#REF!</definedName>
    <definedName name="Z_4D344757_9064_4D2F_A3A5_69132D23B7B9_.wvu.FilterData" hidden="1">#REF!</definedName>
    <definedName name="Z_4E773EE1_0A5B_43A9_9C28_FFB0A27D19C3_.wvu.FilterData" hidden="1">#REF!</definedName>
    <definedName name="Z_5122F04C_91B2_4031_BAE2_43203D520992_.wvu.FilterData" hidden="1">#REF!</definedName>
    <definedName name="Z_52B8D0B0_5872_4367_8D38_9AA5A4B975B3_.wvu.FilterData" hidden="1">#REF!</definedName>
    <definedName name="Z_552B9204_1C85_45BC_B148_AF3E206BDAA2_.wvu.FilterData" hidden="1">#REF!</definedName>
    <definedName name="Z_566671FC_5910_47FD_B961_1065A17D262D_.wvu.FilterData" hidden="1">#REF!</definedName>
    <definedName name="Z_569D17FA_30FE_42CA_8D65_E126C1C01EC2_.wvu.FilterData" hidden="1">#REF!</definedName>
    <definedName name="Z_573E904E_5C2F_4CA2_AFCF_918B916322E4_.wvu.FilterData" hidden="1">#REF!</definedName>
    <definedName name="Z_58DA6172_DC47_4A5F_B420_207BB6987764_.wvu.FilterData" hidden="1">#REF!</definedName>
    <definedName name="Z_58FCB891_F6F4_46F2_BF6B_861E585C9231_.wvu.FilterData" hidden="1">#REF!</definedName>
    <definedName name="Z_59A87EBA_E018_40E8_A580_AB2176E95D7E_.wvu.FilterData" hidden="1">#REF!</definedName>
    <definedName name="Z_5A3E740D_87C0_4F85_AB6D_B402AD860D04_.wvu.FilterData" hidden="1">#REF!</definedName>
    <definedName name="Z_5B42E6B5_40AA_4D3F_B932_EF1583491CDE_.wvu.FilterData" hidden="1">#REF!</definedName>
    <definedName name="Z_5B7B4951_7310_4C66_B906_4D046076272E_.wvu.FilterData" hidden="1">#REF!</definedName>
    <definedName name="Z_5D41F4B9_83DF_4509_9C07_453BA5A62846_.wvu.FilterData" hidden="1">#REF!</definedName>
    <definedName name="Z_5DB05E9F_8F3B_4886_A6CB_2CC53331BA7A_.wvu.FilterData" hidden="1">#REF!</definedName>
    <definedName name="Z_5F096896_2CB8_4B96_A0FE_9AB50EEEEFAB_.wvu.FilterData" hidden="1">#REF!</definedName>
    <definedName name="Z_60DF8B29_1C1F_4B50_BDA8_B8E0C7DD04C3_.wvu.Cols" hidden="1">[19]Jurídico!$D$1:$D$65536,[19]Jurídico!$F$1:$K$65536</definedName>
    <definedName name="Z_616443B5_6F0D_4082_9223_F71B54305366_.wvu.FilterData" hidden="1">#REF!</definedName>
    <definedName name="Z_631F0312_B404_409F_AF2B_39FB2D25040B_.wvu.FilterData" hidden="1">#REF!</definedName>
    <definedName name="Z_632CF316_8294_4588_87E1_2B69E184A62B_.wvu.FilterData" hidden="1">#REF!</definedName>
    <definedName name="Z_66D1BA5F_F4AE_443C_8583_CE89D6674A73_.wvu.FilterData" hidden="1">#REF!</definedName>
    <definedName name="Z_66DD4806_8039_438A_B1CE_46CC5B464050_.wvu.FilterData" hidden="1">#REF!</definedName>
    <definedName name="Z_67B65FDF_FF67_490E_B8E5_92DC66C9FC9D_.wvu.FilterData" hidden="1">#REF!</definedName>
    <definedName name="Z_68B709DF_9429_4090_9106_386C5F16C4D7_.wvu.FilterData" hidden="1">#REF!</definedName>
    <definedName name="Z_690BC25F_5AA3_4B4B_9507_8C197E768E98_.wvu.FilterData" hidden="1">#REF!</definedName>
    <definedName name="Z_6A66B8A7_491B_4A29_94A1_39F4FDA32C48_.wvu.FilterData" hidden="1">#REF!</definedName>
    <definedName name="Z_6A6F36C8_24A1_4147_9C63_27B7978935DD_.wvu.FilterData" hidden="1">#REF!</definedName>
    <definedName name="Z_6C2050D3_ABE5_4B48_B2A7_DDDD21669987_.wvu.FilterData" hidden="1">#REF!</definedName>
    <definedName name="Z_6CD84A0B_C00D_4BC8_A655_6383CCA4B296_.wvu.FilterData" hidden="1">#REF!</definedName>
    <definedName name="Z_6D5E5F42_E924_48A0_A50F_5BB481AFD1D5_.wvu.FilterData" hidden="1">#REF!</definedName>
    <definedName name="Z_6D789842_F56B_40C4_8907_F36C02855F76_.wvu.FilterData" hidden="1">#REF!</definedName>
    <definedName name="Z_6E345713_0818_471C_B54B_D890B987A0BC_.wvu.FilterData" hidden="1">#REF!</definedName>
    <definedName name="Z_701DEAE4_9CF1_491A_A54B_A6AE3235639D_.wvu.FilterData" hidden="1">#REF!</definedName>
    <definedName name="Z_7319B1DA_C8AE_4D1D_AB4C_B14141921483_.wvu.FilterData" hidden="1">#REF!</definedName>
    <definedName name="Z_75A1B66F_9EE1_4406_8264_C9BF12113183_.wvu.FilterData" hidden="1">#REF!</definedName>
    <definedName name="Z_7651BD63_D75B_41A5_B133_06AE6A84AE8F_.wvu.FilterData" hidden="1">#REF!</definedName>
    <definedName name="Z_767B7DB4_B657_4E6E_831B_84CA933FFCBE_.wvu.FilterData" hidden="1">#REF!</definedName>
    <definedName name="Z_76FA93EF_40A9_4929_9B4A_2213742C1620_.wvu.FilterData" hidden="1">#REF!</definedName>
    <definedName name="Z_78A33412_D032_45F7_9C2D_D4A31DB937D9_.wvu.FilterData" hidden="1">#REF!</definedName>
    <definedName name="Z_796E4E5E_16C3_474D_B1D5_F6D39CD34051_.wvu.FilterData" hidden="1">#REF!</definedName>
    <definedName name="Z_7BFA9C41_C881_48A8_90C2_F93F8E16E599_.wvu.FilterData" hidden="1">#REF!</definedName>
    <definedName name="Z_7BFBCE1E_B6C5_4BAC_AD95_2B50D2ED28AB_.wvu.FilterData" hidden="1">#REF!</definedName>
    <definedName name="Z_7C6FEBF3_4382_4282_BBB0_E0269BEE42DE_.wvu.FilterData" hidden="1">#REF!</definedName>
    <definedName name="Z_7D057642_92FA_4DD6_84C5_B10B17893E1F_.wvu.FilterData" hidden="1">#REF!</definedName>
    <definedName name="Z_7ED5F3D1_B838_492E_9467_7E7CE6B348ED_.wvu.FilterData" hidden="1">#REF!</definedName>
    <definedName name="Z_8090FD3B_94DF_4ACF_9708_D5B9ADEFD29C_.wvu.FilterData" hidden="1">#REF!</definedName>
    <definedName name="Z_8149A5A7_8307_4FA6_B457_A66B8A6DFABD_.wvu.FilterData" hidden="1">#REF!</definedName>
    <definedName name="Z_819A0FD3_B678_47E8_9DFB_641B3990B590_.wvu.FilterData" hidden="1">#REF!</definedName>
    <definedName name="Z_82999604_BD48_4054_BDCB_CB8B074A34A3_.wvu.FilterData" hidden="1">#REF!</definedName>
    <definedName name="Z_8473B3F0_0740_4E9F_9BAE_9113E5077DE8_.wvu.FilterData" hidden="1">#REF!</definedName>
    <definedName name="Z_85A83A94_71B4_44C8_8B5A_68CAA2461241_.wvu.FilterData" hidden="1">#REF!</definedName>
    <definedName name="Z_86E0C273_91AF_11D7_9C1E_0004231B06E7_.wvu.FilterData" hidden="1">#REF!</definedName>
    <definedName name="Z_87F04A72_68BF_497D_8569_47D1A3B89590_.wvu.FilterData" hidden="1">#REF!</definedName>
    <definedName name="Z_893CBEFD_F317_41F0_BA87_CC1860E1F73B_.wvu.FilterData" hidden="1">#REF!</definedName>
    <definedName name="Z_89D83FA2_2F4F_4275_9074_3A6247C2CDA6_.wvu.FilterData" hidden="1">#REF!</definedName>
    <definedName name="Z_8B2E8E84_1A68_4B75_A867_04E8EAC8E685_.wvu.FilterData" hidden="1">#REF!</definedName>
    <definedName name="Z_8B5FADF8_BAFC_44E0_9D1D_DE21657D83CA_.wvu.FilterData" hidden="1">#REF!</definedName>
    <definedName name="Z_8CBA7976_3F45_4926_8F5C_251343B1DCDB_.wvu.FilterData" hidden="1">#REF!</definedName>
    <definedName name="Z_8D213052_8AFD_4E06_B410_DCB431062572_.wvu.FilterData" hidden="1">#REF!</definedName>
    <definedName name="Z_8EA755F4_0515_4AA0_970C_55F473C7FD9B_.wvu.FilterData" hidden="1">#REF!</definedName>
    <definedName name="Z_8F33F4E3_A14E_4DD4_ADD4_B19023A45B10_.wvu.FilterData" hidden="1">#REF!</definedName>
    <definedName name="Z_901BF8EA_CA8A_411C_8FD3_BCB793FCF48A_.wvu.FilterData" hidden="1">#REF!</definedName>
    <definedName name="Z_91488B6D_F045_4050_BA1B_41C2E3B3B10A_.wvu.FilterData" hidden="1">#REF!</definedName>
    <definedName name="Z_92919032_3A1D_4E0A_A8D8_FD23494D13A8_.wvu.FilterData" hidden="1">#REF!</definedName>
    <definedName name="Z_9587B38A_B060_410B_8598_4B23623A371C_.wvu.FilterData" hidden="1">#REF!</definedName>
    <definedName name="Z_96EB0306_BB94_45E8_9D0D_4C07A6623010_.wvu.FilterData" hidden="1">#REF!</definedName>
    <definedName name="Z_97666733_8666_4F9D_9588_AF9B6CF9224C_.wvu.FilterData" hidden="1">#REF!</definedName>
    <definedName name="Z_98599B4F_1D05_4040_9183_E1D7A1DDEB9C_.wvu.FilterData" hidden="1">#REF!</definedName>
    <definedName name="Z_98C8BF36_C172_45C3_8EFB_521E6ACCA0D3_.wvu.FilterData" hidden="1">#REF!</definedName>
    <definedName name="Z_9A372634_7C2D_4502_BF44_0C63FD1FB6D2_.wvu.FilterData" hidden="1">#REF!</definedName>
    <definedName name="Z_9A5CC0D4_28E7_4461_BE2E_802002496535_.wvu.FilterData" hidden="1">#REF!</definedName>
    <definedName name="Z_9C86BF25_210A_4B5C_9F2A_856CA801294A_.wvu.FilterData" hidden="1">#REF!</definedName>
    <definedName name="Z_9C8AF864_7E20_415C_848E_C2849E8CBF0C_.wvu.FilterData" hidden="1">#REF!</definedName>
    <definedName name="Z_9E7B61E2_2701_4257_A261_86548A6D7D7C_.wvu.FilterData" hidden="1">#REF!</definedName>
    <definedName name="Z_A0276843_5A14_4A7A_AD1C_583475FE9ED2_.wvu.FilterData" hidden="1">#REF!</definedName>
    <definedName name="Z_A2CB926C_E33A_4E38_9626_682814771DB1_.wvu.FilterData" hidden="1">#REF!</definedName>
    <definedName name="Z_A320C8A7_8D87_4204_85D4_AE25493D1363_.wvu.FilterData" hidden="1">#REF!</definedName>
    <definedName name="Z_A5F4C2AC_640B_40D9_88C9_69B3215DBE96_.wvu.FilterData" hidden="1">#REF!</definedName>
    <definedName name="Z_A686C168_1672_48B1_ADFD_481A1276CC81_.wvu.FilterData" hidden="1">#REF!</definedName>
    <definedName name="Z_A933351F_4BD3_4901_98D5_53D192BD61DC_.wvu.FilterData" hidden="1">#REF!</definedName>
    <definedName name="Z_AA0BD2F5_1513_40DB_B224_CC27CA57E181_.wvu.FilterData" hidden="1">#REF!</definedName>
    <definedName name="Z_AA329A38_94E6_4014_8D54_EFB48C7FA433_.wvu.FilterData" hidden="1">#REF!</definedName>
    <definedName name="Z_AC5679A6_5A24_441C_BBA3_F0C9D8E8E441_.wvu.FilterData" hidden="1">#REF!</definedName>
    <definedName name="Z_ACE528A7_3516_429C_8E77_FA07F86ED2D8_.wvu.Cols" hidden="1">#REF!</definedName>
    <definedName name="Z_AE302359_F16A_4874_8921_3865B0ECD878_.wvu.FilterData" hidden="1">#REF!</definedName>
    <definedName name="Z_AF0BF736_181F_4A59_8FB9_D3BCA8E591F7_.wvu.FilterData" hidden="1">#REF!</definedName>
    <definedName name="Z_AF12B415_1D2E_4088_9C86_BB0173951217_.wvu.FilterData" hidden="1">#REF!</definedName>
    <definedName name="Z_AF537E87_E5DE_4792_8C82_FFA1FC35463A_.wvu.FilterData" hidden="1">#REF!</definedName>
    <definedName name="Z_B1269BAB_A618_45E5_8379_9ECE98405A14_.wvu.FilterData" hidden="1">#REF!</definedName>
    <definedName name="Z_B20EEB3D_E9E6_496E_8678_B417DDC74718_.wvu.FilterData" hidden="1">#REF!</definedName>
    <definedName name="Z_B4864B96_AD18_4114_8AFA_A8BAA8915737_.wvu.FilterData" hidden="1">#REF!</definedName>
    <definedName name="Z_B645C4A8_1830_42C7_9DBF_0F519499A6CE_.wvu.FilterData" hidden="1">#REF!</definedName>
    <definedName name="Z_B7475313_60A1_440E_A07B_6B97978B34F2_.wvu.FilterData" hidden="1">#REF!</definedName>
    <definedName name="Z_B891B51F_1CA2_435F_A819_8A494B08D3EE_.wvu.FilterData" hidden="1">#REF!</definedName>
    <definedName name="Z_B8CE2FA5_D3F2_48A0_8603_A3FBA2808CB4_.wvu.FilterData" hidden="1">#REF!</definedName>
    <definedName name="Z_B9837360_94DA_11D7_9C1E_0004231B06E7_.wvu.FilterData" hidden="1">#REF!</definedName>
    <definedName name="Z_BBE1AFA0_C6F6_4019_9D53_075DA4654337_.wvu.FilterData" hidden="1">#REF!</definedName>
    <definedName name="Z_BC0EED6A_3F15_49FF_A48F_B40AC74B528A_.wvu.FilterData" hidden="1">#REF!</definedName>
    <definedName name="Z_BC4212E8_2D54_48E9_A2B4_66875F86EBEF_.wvu.FilterData" hidden="1">#REF!</definedName>
    <definedName name="Z_BE48B5BF_102F_4FB8_8807_DA126440E01B_.wvu.FilterData" hidden="1">#REF!</definedName>
    <definedName name="Z_BE949522_4A35_4352_9A91_0CE0E28D3461_.wvu.FilterData" hidden="1">#REF!</definedName>
    <definedName name="Z_C1310828_8567_4952_A9D3_7183F1221321_.wvu.FilterData" hidden="1">#REF!</definedName>
    <definedName name="Z_C581774C_2FCD_4906_B930_CCB3F9F9A50B_.wvu.FilterData" hidden="1">#REF!</definedName>
    <definedName name="Z_C67C9A44_7556_4756_AC39_E00F137116ED_.wvu.FilterData" hidden="1">#REF!</definedName>
    <definedName name="Z_C908089F_9A5A_11D7_9C1E_0004231B06E7_.wvu.FilterData" hidden="1">#REF!</definedName>
    <definedName name="Z_C942EE3A_8DBF_41D7_ADAF_F43C01F31E23_.wvu.FilterData" hidden="1">#REF!</definedName>
    <definedName name="Z_CB8FB7EE_B771_11D7_9C1E_0004231B06E7_.wvu.FilterData" hidden="1">#REF!</definedName>
    <definedName name="Z_CB8FB7F1_B771_11D7_9C1E_0004231B06E7_.wvu.FilterData" hidden="1">#REF!</definedName>
    <definedName name="Z_CD48E0DF_E307_492A_9CFD_ADF6DE6ECCFB_.wvu.FilterData" hidden="1">#REF!</definedName>
    <definedName name="Z_CDAD3BC7_95B1_4949_91B3_EAB234D2A550_.wvu.FilterData" hidden="1">#REF!</definedName>
    <definedName name="Z_CE1A6073_4007_44EE_88D3_3C79CF746C78_.wvu.FilterData" hidden="1">#REF!</definedName>
    <definedName name="Z_D0500033_B90B_46E5_BD62_60D0DA033A55_.wvu.FilterData" hidden="1">#REF!</definedName>
    <definedName name="Z_D11C04A2_606C_4EF4_9AD3_4865E5EFAE70_.wvu.FilterData" hidden="1">#REF!</definedName>
    <definedName name="Z_D1371C66_ADFD_11D7_9C1E_0004231B06E7_.wvu.FilterData" hidden="1">#REF!</definedName>
    <definedName name="Z_D1371C82_ADFD_11D7_9C1E_0004231B06E7_.wvu.FilterData" hidden="1">#REF!</definedName>
    <definedName name="Z_D1371C98_ADFD_11D7_9C1E_0004231B06E7_.wvu.FilterData" hidden="1">#REF!</definedName>
    <definedName name="Z_D15727E9_9BC2_420E_AC98_E8E9B60BD754_.wvu.FilterData" hidden="1">#REF!</definedName>
    <definedName name="Z_D371D622_5497_46A4_826D_01F2F492E39D_.wvu.FilterData" hidden="1">#REF!</definedName>
    <definedName name="Z_D3FF2053_BD11_4CA8_9648_A06F387C0C79_.wvu.FilterData" hidden="1">#REF!</definedName>
    <definedName name="Z_D4D6DC3A_302F_4BF4_8221_EFB7EA05B30F_.wvu.FilterData" hidden="1">#REF!</definedName>
    <definedName name="Z_D4FF4BA0_F9BE_4CEE_B334_FBD19DA86BF4_.wvu.FilterData" hidden="1">#REF!</definedName>
    <definedName name="Z_D5810466_54E3_455B_B341_3E7B86FB72D3_.wvu.FilterData" hidden="1">#REF!</definedName>
    <definedName name="Z_D60B1DF7_D653_4F01_B5AD_6A66E578C24F_.wvu.FilterData" hidden="1">#REF!</definedName>
    <definedName name="Z_D684BA0E_B94B_4BF7_8F27_4E3A1924425C_.wvu.FilterData" hidden="1">#REF!</definedName>
    <definedName name="Z_D9443332_B48E_4E65_8F23_AC96FB75A5A9_.wvu.FilterData" hidden="1">#REF!</definedName>
    <definedName name="Z_DAA35AF8_874B_4671_A195_994D9700CFB0_.wvu.FilterData" hidden="1">#REF!</definedName>
    <definedName name="Z_DB31579F_8662_40C5_BB19_660F0F7B70E5_.wvu.FilterData" hidden="1">#REF!</definedName>
    <definedName name="Z_DB349C77_BBCF_4BF0_8906_770DC9CEB279_.wvu.FilterData" hidden="1">#REF!</definedName>
    <definedName name="Z_DBA9A16F_C863_43D6_BEF6_4907AD7FF11A_.wvu.FilterData" hidden="1">#REF!</definedName>
    <definedName name="Z_DC39DC03_5BF1_41DE_A26D_8DA774859990_.wvu.FilterData" hidden="1">#REF!</definedName>
    <definedName name="Z_DC4BE57B_E9B6_4823_AAB5_0B4AD0A1C9F8_.wvu.FilterData" hidden="1">#REF!</definedName>
    <definedName name="Z_DD40B456_B833_4D7B_A3C9_47AA2D6A0830_.wvu.FilterData" hidden="1">#REF!</definedName>
    <definedName name="Z_DDC9046D_2716_4CA3_9471_7091058B3C12_.wvu.FilterData" hidden="1">#REF!</definedName>
    <definedName name="Z_DF3B204A_F509_4DA0_BCB7_F89536B5FEBF_.wvu.FilterData" hidden="1">#REF!</definedName>
    <definedName name="Z_E3FFE9E0_6C4F_4FB4_A56E_FBE96871B5C8_.wvu.Cols" hidden="1">[19]Jurídico!$D$1:$D$65536,[19]Jurídico!$F$1:$K$65536</definedName>
    <definedName name="Z_E491B72F_902A_11D7_9C1E_0004231B06E7_.wvu.FilterData" hidden="1">#REF!</definedName>
    <definedName name="Z_E491B77E_902A_11D7_9C1E_0004231B06E7_.wvu.FilterData" hidden="1">#REF!</definedName>
    <definedName name="Z_E4A534A8_CD89_4423_9F3F_8134353F3CAC_.wvu.FilterData" hidden="1">#REF!</definedName>
    <definedName name="Z_E4E1532E_DC25_47E7_8CAC_8E70342889F1_.wvu.FilterData" hidden="1">#REF!</definedName>
    <definedName name="Z_E74731A0_5CEF_4B97_AFDD_B1DCA3953478_.wvu.FilterData" hidden="1">#REF!</definedName>
    <definedName name="Z_E7582842_0D7F_4174_A223_2AB1DD8C9047_.wvu.FilterData" hidden="1">#REF!</definedName>
    <definedName name="Z_E7E3B215_0D2B_424B_B9A9_091ABF42A9B2_.wvu.FilterData" hidden="1">#REF!</definedName>
    <definedName name="Z_E833D806_B408_4951_8EA0_84873DD98CC6_.wvu.FilterData" hidden="1">#REF!</definedName>
    <definedName name="Z_E84FA520_D8B7_472A_9913_1B62E15D532D_.wvu.FilterData" hidden="1">#REF!</definedName>
    <definedName name="Z_E856A7FB_F0DE_4CE8_85BE_FBD78193AF0B_.wvu.FilterData" hidden="1">#REF!</definedName>
    <definedName name="Z_E8B81FC8_C17A_451A_B505_641DE5886245_.wvu.FilterData" hidden="1">#REF!</definedName>
    <definedName name="Z_EA900FC6_5EC3_4E18_9ED9_37FAC8862A4C_.wvu.FilterData" hidden="1">#REF!</definedName>
    <definedName name="Z_EC12F0CE_807C_4CF2_B52D_1E5945238C05_.wvu.FilterData" hidden="1">#REF!</definedName>
    <definedName name="Z_EC74CDC8_4C91_4C55_BE9F_24DF0A9793FF_.wvu.FilterData" hidden="1">#REF!</definedName>
    <definedName name="Z_ED3E33DB_FBFA_4FDE_929F_AD12074101A3_.wvu.FilterData" hidden="1">#REF!</definedName>
    <definedName name="Z_EE21DFC7_81AA_40DA_B313_9BC83DA41DD6_.wvu.FilterData" hidden="1">#REF!</definedName>
    <definedName name="Z_EE5311D7_3149_40F1_82F5_7EEC6ACB6C85_.wvu.FilterData" hidden="1">#REF!</definedName>
    <definedName name="Z_EEE8CD21_C3A5_4786_B8BE_B9E68F0A5347_.wvu.FilterData" hidden="1">#REF!</definedName>
    <definedName name="Z_F0522591_4E2E_4AD6_B99B_B69551272A68_.wvu.FilterData" hidden="1">#REF!</definedName>
    <definedName name="Z_F1326E0B_5376_4D6E_9BC8_214AA525DE83_.wvu.FilterData" hidden="1">#REF!</definedName>
    <definedName name="Z_F300E2D5_C458_4E4B_AB71_FF06367EF684_.wvu.FilterData" hidden="1">#REF!</definedName>
    <definedName name="Z_F3F443DB_8EE1_48F9_9BF4_EAF21EDD719F_.wvu.FilterData" hidden="1">#REF!</definedName>
    <definedName name="Z_F6923408_DB58_4A59_8717_D0133A922204_.wvu.FilterData" hidden="1">#REF!</definedName>
    <definedName name="Z_F9CB3A99_6D24_412C_93C4_575819594890_.wvu.FilterData" hidden="1">#REF!</definedName>
    <definedName name="Z_FA40CB26_17FE_4901_96A4_2176E8FA5EEE_.wvu.FilterData" hidden="1">#REF!</definedName>
    <definedName name="Z_FC4D1412_4B52_4393_A184_1BAD70B9C231_.wvu.FilterData" hidden="1">#REF!</definedName>
    <definedName name="Z_FD259A29_AD61_4284_9BC7_5C3B20DD002B_.wvu.FilterData" hidden="1">#REF!</definedName>
    <definedName name="Z_FDFF93A6_D487_497C_8FA1_B8636451E74C_.wvu.FilterData" hidden="1">#REF!</definedName>
    <definedName name="Z_FE37516D_56E4_424C_8DE6_6B2719F76EF4_.wvu.FilterData" hidden="1">#REF!</definedName>
    <definedName name="Z_FEBB3479_FB57_4CDC_BCCD_5D8B83257FC7_.wvu.FilterData" hidden="1">#REF!</definedName>
    <definedName name="zx" hidden="1">{"Pèrdues i Guanys analític.Català",#N/A,FALSE,"Català";"Pèrdues i G. analític.castellà",#N/A,FALSE,"Castellà"}</definedName>
    <definedName name="zz" hidden="1">{"Pèrdues i Guanys analític.Català",#N/A,FALSE,"Català";"Pèrdues i G. analític.castellà",#N/A,FALSE,"Castellà"}</definedName>
    <definedName name="zzz" localSheetId="1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zz" hidden="1">{"'EI 060 02'!$A$1:$K$59"}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5" i="40" l="1"/>
  <c r="D76" i="40" s="1"/>
  <c r="D107" i="40" s="1"/>
  <c r="D138" i="40" s="1"/>
  <c r="D170" i="40" s="1"/>
  <c r="D201" i="40" s="1"/>
  <c r="D232" i="40" s="1"/>
  <c r="D263" i="40" s="1"/>
  <c r="D294" i="40" s="1"/>
  <c r="D325" i="40" s="1"/>
  <c r="D356" i="40" s="1"/>
  <c r="D46" i="40"/>
  <c r="D77" i="40" s="1"/>
  <c r="D108" i="40" s="1"/>
  <c r="D139" i="40" s="1"/>
  <c r="D171" i="40" s="1"/>
  <c r="D202" i="40" s="1"/>
  <c r="D233" i="40" s="1"/>
  <c r="D264" i="40" s="1"/>
  <c r="D295" i="40" s="1"/>
  <c r="D326" i="40" s="1"/>
  <c r="D357" i="40" s="1"/>
  <c r="D47" i="40"/>
  <c r="D78" i="40" s="1"/>
  <c r="D109" i="40" s="1"/>
  <c r="D140" i="40" s="1"/>
  <c r="D172" i="40" s="1"/>
  <c r="D203" i="40" s="1"/>
  <c r="D234" i="40" s="1"/>
  <c r="D265" i="40" s="1"/>
  <c r="D296" i="40" s="1"/>
  <c r="D327" i="40" s="1"/>
  <c r="D358" i="40" s="1"/>
  <c r="D48" i="40"/>
  <c r="D79" i="40" s="1"/>
  <c r="D110" i="40" s="1"/>
  <c r="D141" i="40" s="1"/>
  <c r="D173" i="40" s="1"/>
  <c r="D204" i="40" s="1"/>
  <c r="D235" i="40" s="1"/>
  <c r="D266" i="40" s="1"/>
  <c r="D297" i="40" s="1"/>
  <c r="D328" i="40" s="1"/>
  <c r="D359" i="40" s="1"/>
  <c r="D49" i="40"/>
  <c r="D50" i="40"/>
  <c r="D81" i="40" s="1"/>
  <c r="D112" i="40" s="1"/>
  <c r="D143" i="40" s="1"/>
  <c r="D175" i="40" s="1"/>
  <c r="D206" i="40" s="1"/>
  <c r="D237" i="40" s="1"/>
  <c r="D268" i="40" s="1"/>
  <c r="D299" i="40" s="1"/>
  <c r="D330" i="40" s="1"/>
  <c r="D361" i="40" s="1"/>
  <c r="D51" i="40"/>
  <c r="D82" i="40" s="1"/>
  <c r="D113" i="40" s="1"/>
  <c r="D144" i="40" s="1"/>
  <c r="D176" i="40" s="1"/>
  <c r="D207" i="40" s="1"/>
  <c r="D238" i="40" s="1"/>
  <c r="D269" i="40" s="1"/>
  <c r="D300" i="40" s="1"/>
  <c r="D331" i="40" s="1"/>
  <c r="D362" i="40" s="1"/>
  <c r="D52" i="40"/>
  <c r="D83" i="40" s="1"/>
  <c r="D114" i="40" s="1"/>
  <c r="D145" i="40" s="1"/>
  <c r="D177" i="40" s="1"/>
  <c r="D208" i="40" s="1"/>
  <c r="D239" i="40" s="1"/>
  <c r="D270" i="40" s="1"/>
  <c r="D301" i="40" s="1"/>
  <c r="D332" i="40" s="1"/>
  <c r="D363" i="40" s="1"/>
  <c r="D53" i="40"/>
  <c r="D84" i="40" s="1"/>
  <c r="D115" i="40" s="1"/>
  <c r="D146" i="40" s="1"/>
  <c r="D178" i="40" s="1"/>
  <c r="D209" i="40" s="1"/>
  <c r="D240" i="40" s="1"/>
  <c r="D271" i="40" s="1"/>
  <c r="D302" i="40" s="1"/>
  <c r="D333" i="40" s="1"/>
  <c r="D364" i="40" s="1"/>
  <c r="D54" i="40"/>
  <c r="D85" i="40" s="1"/>
  <c r="D116" i="40" s="1"/>
  <c r="D147" i="40" s="1"/>
  <c r="D179" i="40" s="1"/>
  <c r="D210" i="40" s="1"/>
  <c r="D241" i="40" s="1"/>
  <c r="D272" i="40" s="1"/>
  <c r="D303" i="40" s="1"/>
  <c r="D334" i="40" s="1"/>
  <c r="D365" i="40" s="1"/>
  <c r="D55" i="40"/>
  <c r="D56" i="40"/>
  <c r="D87" i="40" s="1"/>
  <c r="D118" i="40" s="1"/>
  <c r="D149" i="40" s="1"/>
  <c r="D181" i="40" s="1"/>
  <c r="D212" i="40" s="1"/>
  <c r="D243" i="40" s="1"/>
  <c r="D274" i="40" s="1"/>
  <c r="D305" i="40" s="1"/>
  <c r="D336" i="40" s="1"/>
  <c r="D367" i="40" s="1"/>
  <c r="D57" i="40"/>
  <c r="D58" i="40"/>
  <c r="D89" i="40" s="1"/>
  <c r="D120" i="40" s="1"/>
  <c r="D151" i="40" s="1"/>
  <c r="D183" i="40" s="1"/>
  <c r="D214" i="40" s="1"/>
  <c r="D245" i="40" s="1"/>
  <c r="D276" i="40" s="1"/>
  <c r="D307" i="40" s="1"/>
  <c r="D338" i="40" s="1"/>
  <c r="D369" i="40" s="1"/>
  <c r="D59" i="40"/>
  <c r="D90" i="40" s="1"/>
  <c r="D121" i="40" s="1"/>
  <c r="D152" i="40" s="1"/>
  <c r="D184" i="40" s="1"/>
  <c r="D215" i="40" s="1"/>
  <c r="D246" i="40" s="1"/>
  <c r="D277" i="40" s="1"/>
  <c r="D308" i="40" s="1"/>
  <c r="D339" i="40" s="1"/>
  <c r="D370" i="40" s="1"/>
  <c r="D60" i="40"/>
  <c r="D91" i="40" s="1"/>
  <c r="D122" i="40" s="1"/>
  <c r="D153" i="40" s="1"/>
  <c r="D185" i="40" s="1"/>
  <c r="D216" i="40" s="1"/>
  <c r="D247" i="40" s="1"/>
  <c r="D278" i="40" s="1"/>
  <c r="D309" i="40" s="1"/>
  <c r="D340" i="40" s="1"/>
  <c r="D371" i="40" s="1"/>
  <c r="D61" i="40"/>
  <c r="D92" i="40" s="1"/>
  <c r="D123" i="40" s="1"/>
  <c r="D154" i="40" s="1"/>
  <c r="D186" i="40" s="1"/>
  <c r="D217" i="40" s="1"/>
  <c r="D248" i="40" s="1"/>
  <c r="D279" i="40" s="1"/>
  <c r="D310" i="40" s="1"/>
  <c r="D341" i="40" s="1"/>
  <c r="D372" i="40" s="1"/>
  <c r="D62" i="40"/>
  <c r="D93" i="40" s="1"/>
  <c r="D124" i="40" s="1"/>
  <c r="D155" i="40" s="1"/>
  <c r="D187" i="40" s="1"/>
  <c r="D218" i="40" s="1"/>
  <c r="D249" i="40" s="1"/>
  <c r="D280" i="40" s="1"/>
  <c r="D311" i="40" s="1"/>
  <c r="D342" i="40" s="1"/>
  <c r="D373" i="40" s="1"/>
  <c r="D63" i="40"/>
  <c r="D94" i="40" s="1"/>
  <c r="D125" i="40" s="1"/>
  <c r="D156" i="40" s="1"/>
  <c r="D188" i="40" s="1"/>
  <c r="D219" i="40" s="1"/>
  <c r="D250" i="40" s="1"/>
  <c r="D281" i="40" s="1"/>
  <c r="D312" i="40" s="1"/>
  <c r="D343" i="40" s="1"/>
  <c r="D374" i="40" s="1"/>
  <c r="D64" i="40"/>
  <c r="D95" i="40" s="1"/>
  <c r="D126" i="40" s="1"/>
  <c r="D157" i="40" s="1"/>
  <c r="D189" i="40" s="1"/>
  <c r="D220" i="40" s="1"/>
  <c r="D251" i="40" s="1"/>
  <c r="D282" i="40" s="1"/>
  <c r="D313" i="40" s="1"/>
  <c r="D344" i="40" s="1"/>
  <c r="D375" i="40" s="1"/>
  <c r="D65" i="40"/>
  <c r="D96" i="40" s="1"/>
  <c r="D127" i="40" s="1"/>
  <c r="D158" i="40" s="1"/>
  <c r="D190" i="40" s="1"/>
  <c r="D221" i="40" s="1"/>
  <c r="D252" i="40" s="1"/>
  <c r="D283" i="40" s="1"/>
  <c r="D314" i="40" s="1"/>
  <c r="D345" i="40" s="1"/>
  <c r="D376" i="40" s="1"/>
  <c r="D66" i="40"/>
  <c r="D97" i="40" s="1"/>
  <c r="D128" i="40" s="1"/>
  <c r="D159" i="40" s="1"/>
  <c r="D191" i="40" s="1"/>
  <c r="D222" i="40" s="1"/>
  <c r="D253" i="40" s="1"/>
  <c r="D284" i="40" s="1"/>
  <c r="D315" i="40" s="1"/>
  <c r="D346" i="40" s="1"/>
  <c r="D377" i="40" s="1"/>
  <c r="D67" i="40"/>
  <c r="D98" i="40" s="1"/>
  <c r="D129" i="40" s="1"/>
  <c r="D160" i="40" s="1"/>
  <c r="D192" i="40" s="1"/>
  <c r="D223" i="40" s="1"/>
  <c r="D254" i="40" s="1"/>
  <c r="D285" i="40" s="1"/>
  <c r="D316" i="40" s="1"/>
  <c r="D347" i="40" s="1"/>
  <c r="D378" i="40" s="1"/>
  <c r="D68" i="40"/>
  <c r="D99" i="40" s="1"/>
  <c r="D130" i="40" s="1"/>
  <c r="D161" i="40" s="1"/>
  <c r="D193" i="40" s="1"/>
  <c r="D224" i="40" s="1"/>
  <c r="D255" i="40" s="1"/>
  <c r="D286" i="40" s="1"/>
  <c r="D317" i="40" s="1"/>
  <c r="D348" i="40" s="1"/>
  <c r="D379" i="40" s="1"/>
  <c r="D69" i="40"/>
  <c r="D100" i="40" s="1"/>
  <c r="D131" i="40" s="1"/>
  <c r="D162" i="40" s="1"/>
  <c r="D194" i="40" s="1"/>
  <c r="D225" i="40" s="1"/>
  <c r="D256" i="40" s="1"/>
  <c r="D287" i="40" s="1"/>
  <c r="D318" i="40" s="1"/>
  <c r="D349" i="40" s="1"/>
  <c r="D380" i="40" s="1"/>
  <c r="D70" i="40"/>
  <c r="D101" i="40" s="1"/>
  <c r="D132" i="40" s="1"/>
  <c r="D163" i="40" s="1"/>
  <c r="D195" i="40" s="1"/>
  <c r="D226" i="40" s="1"/>
  <c r="D257" i="40" s="1"/>
  <c r="D288" i="40" s="1"/>
  <c r="D319" i="40" s="1"/>
  <c r="D350" i="40" s="1"/>
  <c r="D381" i="40" s="1"/>
  <c r="D71" i="40"/>
  <c r="D102" i="40" s="1"/>
  <c r="D133" i="40" s="1"/>
  <c r="D164" i="40" s="1"/>
  <c r="D196" i="40" s="1"/>
  <c r="D227" i="40" s="1"/>
  <c r="D258" i="40" s="1"/>
  <c r="D289" i="40" s="1"/>
  <c r="D320" i="40" s="1"/>
  <c r="D351" i="40" s="1"/>
  <c r="D382" i="40" s="1"/>
  <c r="D72" i="40"/>
  <c r="D103" i="40" s="1"/>
  <c r="D134" i="40" s="1"/>
  <c r="D165" i="40" s="1"/>
  <c r="D197" i="40" s="1"/>
  <c r="D228" i="40" s="1"/>
  <c r="D259" i="40" s="1"/>
  <c r="D290" i="40" s="1"/>
  <c r="D321" i="40" s="1"/>
  <c r="D352" i="40" s="1"/>
  <c r="D383" i="40" s="1"/>
  <c r="D73" i="40"/>
  <c r="D74" i="40"/>
  <c r="D105" i="40" s="1"/>
  <c r="D136" i="40" s="1"/>
  <c r="D167" i="40" s="1"/>
  <c r="D199" i="40" s="1"/>
  <c r="D230" i="40" s="1"/>
  <c r="D261" i="40" s="1"/>
  <c r="D292" i="40" s="1"/>
  <c r="D323" i="40" s="1"/>
  <c r="D354" i="40" s="1"/>
  <c r="D385" i="40" s="1"/>
  <c r="D80" i="40"/>
  <c r="D111" i="40" s="1"/>
  <c r="D142" i="40" s="1"/>
  <c r="D174" i="40" s="1"/>
  <c r="D205" i="40" s="1"/>
  <c r="D236" i="40" s="1"/>
  <c r="D267" i="40" s="1"/>
  <c r="D298" i="40" s="1"/>
  <c r="D329" i="40" s="1"/>
  <c r="D360" i="40" s="1"/>
  <c r="D86" i="40"/>
  <c r="D117" i="40" s="1"/>
  <c r="D148" i="40" s="1"/>
  <c r="D180" i="40" s="1"/>
  <c r="D211" i="40" s="1"/>
  <c r="D242" i="40" s="1"/>
  <c r="D273" i="40" s="1"/>
  <c r="D304" i="40" s="1"/>
  <c r="D335" i="40" s="1"/>
  <c r="D366" i="40" s="1"/>
  <c r="D88" i="40"/>
  <c r="D119" i="40" s="1"/>
  <c r="D150" i="40" s="1"/>
  <c r="D182" i="40" s="1"/>
  <c r="D213" i="40" s="1"/>
  <c r="D244" i="40" s="1"/>
  <c r="D275" i="40" s="1"/>
  <c r="D306" i="40" s="1"/>
  <c r="D337" i="40" s="1"/>
  <c r="D368" i="40" s="1"/>
  <c r="D104" i="40"/>
  <c r="D135" i="40" s="1"/>
  <c r="D166" i="40" s="1"/>
  <c r="D198" i="40" s="1"/>
  <c r="D229" i="40" s="1"/>
  <c r="D260" i="40" s="1"/>
  <c r="D291" i="40" s="1"/>
  <c r="D322" i="40" s="1"/>
  <c r="D353" i="40" s="1"/>
  <c r="D384" i="40" s="1"/>
  <c r="AK354" i="40" l="1"/>
  <c r="AK353" i="40"/>
  <c r="AK352" i="40"/>
  <c r="AK351" i="40"/>
  <c r="AK350" i="40"/>
  <c r="AK349" i="40"/>
  <c r="AK348" i="40"/>
  <c r="AK347" i="40"/>
  <c r="AK346" i="40"/>
  <c r="AK345" i="40"/>
  <c r="AK344" i="40"/>
  <c r="AK343" i="40"/>
  <c r="AK342" i="40"/>
  <c r="AK341" i="40"/>
  <c r="AK340" i="40"/>
  <c r="AK339" i="40"/>
  <c r="AK338" i="40"/>
  <c r="AK337" i="40"/>
  <c r="AK336" i="40"/>
  <c r="AK335" i="40"/>
  <c r="AK334" i="40"/>
  <c r="AK333" i="40"/>
  <c r="AK332" i="40"/>
  <c r="AK331" i="40"/>
  <c r="AK330" i="40"/>
  <c r="AK329" i="40"/>
  <c r="AK328" i="40"/>
  <c r="AK327" i="40"/>
  <c r="AK326" i="40"/>
  <c r="AK325" i="40"/>
  <c r="AK324" i="40"/>
  <c r="AK196" i="40"/>
  <c r="AK197" i="40"/>
  <c r="AK198" i="40"/>
  <c r="AK199" i="40"/>
  <c r="AK200" i="40"/>
  <c r="AK201" i="40"/>
  <c r="AK202" i="40"/>
  <c r="AK203" i="40"/>
  <c r="AK204" i="40"/>
  <c r="AK205" i="40"/>
  <c r="AK206" i="40"/>
  <c r="AK207" i="40"/>
  <c r="AK208" i="40"/>
  <c r="AK209" i="40"/>
  <c r="AK210" i="40"/>
  <c r="AK211" i="40"/>
  <c r="AK212" i="40"/>
  <c r="AK213" i="40"/>
  <c r="AK214" i="40"/>
  <c r="AK215" i="40"/>
  <c r="AK216" i="40"/>
  <c r="AK217" i="40"/>
  <c r="AK218" i="40"/>
  <c r="AK219" i="40"/>
  <c r="AK220" i="40"/>
  <c r="AK221" i="40"/>
  <c r="AK222" i="40"/>
  <c r="AK223" i="40"/>
  <c r="AK224" i="40"/>
  <c r="AK225" i="40"/>
  <c r="AK226" i="40"/>
  <c r="AK227" i="40"/>
  <c r="AK228" i="40"/>
  <c r="AK229" i="40"/>
  <c r="AK230" i="40"/>
  <c r="AK231" i="40"/>
  <c r="AK232" i="40"/>
  <c r="AK233" i="40"/>
  <c r="AK234" i="40"/>
  <c r="AK235" i="40"/>
  <c r="AK236" i="40"/>
  <c r="AK237" i="40"/>
  <c r="AK238" i="40"/>
  <c r="AK239" i="40"/>
  <c r="AK240" i="40"/>
  <c r="AK241" i="40"/>
  <c r="AK242" i="40"/>
  <c r="AK243" i="40"/>
  <c r="AK244" i="40"/>
  <c r="AK245" i="40"/>
  <c r="AK246" i="40"/>
  <c r="AK247" i="40"/>
  <c r="AK248" i="40"/>
  <c r="AK249" i="40"/>
  <c r="AK250" i="40"/>
  <c r="AK251" i="40"/>
  <c r="AK252" i="40"/>
  <c r="AK253" i="40"/>
  <c r="AK254" i="40"/>
  <c r="AK255" i="40"/>
  <c r="AK256" i="40"/>
  <c r="AK257" i="40"/>
  <c r="AK258" i="40"/>
  <c r="AK259" i="40"/>
  <c r="AK260" i="40"/>
  <c r="AK261" i="40"/>
  <c r="AK262" i="40"/>
  <c r="AK263" i="40"/>
  <c r="AK264" i="40"/>
  <c r="AK265" i="40"/>
  <c r="AK266" i="40"/>
  <c r="AK267" i="40"/>
  <c r="AK268" i="40"/>
  <c r="AK269" i="40"/>
  <c r="AK270" i="40"/>
  <c r="AK271" i="40"/>
  <c r="AK272" i="40"/>
  <c r="AK273" i="40"/>
  <c r="AK274" i="40"/>
  <c r="AK275" i="40"/>
  <c r="AK276" i="40"/>
  <c r="AK277" i="40"/>
  <c r="AK278" i="40"/>
  <c r="AK279" i="40"/>
  <c r="AK280" i="40"/>
  <c r="AK281" i="40"/>
  <c r="AK282" i="40"/>
  <c r="AK283" i="40"/>
  <c r="AK284" i="40"/>
  <c r="AK285" i="40"/>
  <c r="AK286" i="40"/>
  <c r="AK287" i="40"/>
  <c r="AK288" i="40"/>
  <c r="AK289" i="40"/>
  <c r="AK290" i="40"/>
  <c r="AK291" i="40"/>
  <c r="AK292" i="40"/>
  <c r="AK293" i="40"/>
  <c r="AK294" i="40"/>
  <c r="AK295" i="40"/>
  <c r="AK296" i="40"/>
  <c r="AK297" i="40"/>
  <c r="AK298" i="40"/>
  <c r="AK299" i="40"/>
  <c r="AK300" i="40"/>
  <c r="AK301" i="40"/>
  <c r="AK302" i="40"/>
  <c r="AK303" i="40"/>
  <c r="AK304" i="40"/>
  <c r="AK305" i="40"/>
  <c r="AK306" i="40"/>
  <c r="AK307" i="40"/>
  <c r="AK308" i="40"/>
  <c r="AK309" i="40"/>
  <c r="AK310" i="40"/>
  <c r="AK311" i="40"/>
  <c r="AK312" i="40"/>
  <c r="AK313" i="40"/>
  <c r="AK314" i="40"/>
  <c r="AK315" i="40"/>
  <c r="AK316" i="40"/>
  <c r="AK317" i="40"/>
  <c r="AK318" i="40"/>
  <c r="AK319" i="40"/>
  <c r="AK320" i="40"/>
  <c r="AK321" i="40"/>
  <c r="AK322" i="40"/>
  <c r="AK323" i="40"/>
  <c r="AK355" i="40"/>
  <c r="AK356" i="40"/>
  <c r="AK357" i="40"/>
  <c r="AK358" i="40"/>
  <c r="AK359" i="40"/>
  <c r="AK360" i="40"/>
  <c r="AK361" i="40"/>
  <c r="AK362" i="40"/>
  <c r="AK363" i="40"/>
  <c r="AK364" i="40"/>
  <c r="AK365" i="40"/>
  <c r="AK366" i="40"/>
  <c r="AK367" i="40"/>
  <c r="AK368" i="40"/>
  <c r="AK369" i="40"/>
  <c r="AK370" i="40"/>
  <c r="AK371" i="40"/>
  <c r="AK372" i="40"/>
  <c r="AK373" i="40"/>
  <c r="AK374" i="40"/>
  <c r="AK375" i="40"/>
  <c r="AK376" i="40"/>
  <c r="AK377" i="40"/>
  <c r="AK378" i="40"/>
  <c r="AK379" i="40"/>
  <c r="AK380" i="40"/>
  <c r="AK381" i="40"/>
  <c r="AK382" i="40"/>
  <c r="AK383" i="40"/>
  <c r="AK384" i="40"/>
  <c r="AK385" i="40"/>
  <c r="AK15" i="40"/>
  <c r="AK16" i="40"/>
  <c r="AK17" i="40"/>
  <c r="AK18" i="40"/>
  <c r="AK19" i="40"/>
  <c r="AK20" i="40"/>
  <c r="AK21" i="40"/>
  <c r="AK22" i="40"/>
  <c r="AK23" i="40"/>
  <c r="AK24" i="40"/>
  <c r="AK25" i="40"/>
  <c r="AK26" i="40"/>
  <c r="AK27" i="40"/>
  <c r="AK28" i="40"/>
  <c r="AK29" i="40"/>
  <c r="AK30" i="40"/>
  <c r="AK31" i="40"/>
  <c r="AK32" i="40"/>
  <c r="AK33" i="40"/>
  <c r="AK34" i="40"/>
  <c r="AK35" i="40"/>
  <c r="AK36" i="40"/>
  <c r="AK37" i="40"/>
  <c r="AK38" i="40"/>
  <c r="AK39" i="40"/>
  <c r="AK40" i="40"/>
  <c r="AK41" i="40"/>
  <c r="AK42" i="40"/>
  <c r="AK43" i="40"/>
  <c r="AK44" i="40"/>
  <c r="AK45" i="40"/>
  <c r="AK46" i="40"/>
  <c r="AK47" i="40"/>
  <c r="AK48" i="40"/>
  <c r="AK49" i="40"/>
  <c r="AK50" i="40"/>
  <c r="AK51" i="40"/>
  <c r="AK52" i="40"/>
  <c r="AK53" i="40"/>
  <c r="AK54" i="40"/>
  <c r="AK55" i="40"/>
  <c r="AK56" i="40"/>
  <c r="AK57" i="40"/>
  <c r="AK58" i="40"/>
  <c r="AK59" i="40"/>
  <c r="AK60" i="40"/>
  <c r="AK61" i="40"/>
  <c r="AK62" i="40"/>
  <c r="AK63" i="40"/>
  <c r="AK64" i="40"/>
  <c r="AK65" i="40"/>
  <c r="AK66" i="40"/>
  <c r="AK67" i="40"/>
  <c r="AK68" i="40"/>
  <c r="AK69" i="40"/>
  <c r="AK70" i="40"/>
  <c r="AK71" i="40"/>
  <c r="AK72" i="40"/>
  <c r="AK73" i="40"/>
  <c r="AK74" i="40"/>
  <c r="AK75" i="40"/>
  <c r="AK76" i="40"/>
  <c r="AK77" i="40"/>
  <c r="AK78" i="40"/>
  <c r="AK79" i="40"/>
  <c r="AK80" i="40"/>
  <c r="AK81" i="40"/>
  <c r="AK82" i="40"/>
  <c r="AK83" i="40"/>
  <c r="AK84" i="40"/>
  <c r="AK85" i="40"/>
  <c r="AK86" i="40"/>
  <c r="AK87" i="40"/>
  <c r="AK88" i="40"/>
  <c r="AK89" i="40"/>
  <c r="AK90" i="40"/>
  <c r="AK91" i="40"/>
  <c r="AK92" i="40"/>
  <c r="AK93" i="40"/>
  <c r="AK94" i="40"/>
  <c r="AK95" i="40"/>
  <c r="AK96" i="40"/>
  <c r="AK97" i="40"/>
  <c r="AK98" i="40"/>
  <c r="AK99" i="40"/>
  <c r="AK100" i="40"/>
  <c r="AK101" i="40"/>
  <c r="AK102" i="40"/>
  <c r="AK103" i="40"/>
  <c r="AK104" i="40"/>
  <c r="AK105" i="40"/>
  <c r="AK106" i="40"/>
  <c r="AK107" i="40"/>
  <c r="AK108" i="40"/>
  <c r="AK109" i="40"/>
  <c r="AK110" i="40"/>
  <c r="AK111" i="40"/>
  <c r="AK112" i="40"/>
  <c r="AK113" i="40"/>
  <c r="AK114" i="40"/>
  <c r="AK115" i="40"/>
  <c r="AK116" i="40"/>
  <c r="AK117" i="40"/>
  <c r="AK118" i="40"/>
  <c r="AK119" i="40"/>
  <c r="AK120" i="40"/>
  <c r="AK121" i="40"/>
  <c r="AK122" i="40"/>
  <c r="AK123" i="40"/>
  <c r="AK124" i="40"/>
  <c r="AK125" i="40"/>
  <c r="AK126" i="40"/>
  <c r="AK127" i="40"/>
  <c r="AK128" i="40"/>
  <c r="AK129" i="40"/>
  <c r="AK130" i="40"/>
  <c r="AK131" i="40"/>
  <c r="AK132" i="40"/>
  <c r="AK133" i="40"/>
  <c r="AK134" i="40"/>
  <c r="AK135" i="40"/>
  <c r="AK136" i="40"/>
  <c r="AK137" i="40"/>
  <c r="AK138" i="40"/>
  <c r="AK139" i="40"/>
  <c r="AK140" i="40"/>
  <c r="AK141" i="40"/>
  <c r="AK142" i="40"/>
  <c r="AK143" i="40"/>
  <c r="AK144" i="40"/>
  <c r="AK145" i="40"/>
  <c r="AK146" i="40"/>
  <c r="AK147" i="40"/>
  <c r="AK148" i="40"/>
  <c r="AK149" i="40"/>
  <c r="AK150" i="40"/>
  <c r="AK151" i="40"/>
  <c r="AK152" i="40"/>
  <c r="AK153" i="40"/>
  <c r="AK154" i="40"/>
  <c r="AK155" i="40"/>
  <c r="AK156" i="40"/>
  <c r="AK157" i="40"/>
  <c r="AK158" i="40"/>
  <c r="AK159" i="40"/>
  <c r="AK160" i="40"/>
  <c r="AK161" i="40"/>
  <c r="AK162" i="40"/>
  <c r="AK163" i="40"/>
  <c r="AK164" i="40"/>
  <c r="AK165" i="40"/>
  <c r="AK166" i="40"/>
  <c r="AK167" i="40"/>
  <c r="AK168" i="40"/>
  <c r="AK169" i="40"/>
  <c r="AK170" i="40"/>
  <c r="AK171" i="40"/>
  <c r="AK172" i="40"/>
  <c r="AK173" i="40"/>
  <c r="AK174" i="40"/>
  <c r="AK175" i="40"/>
  <c r="AK176" i="40"/>
  <c r="AK177" i="40"/>
  <c r="AK178" i="40"/>
  <c r="AK179" i="40"/>
  <c r="AK180" i="40"/>
  <c r="AK181" i="40"/>
  <c r="AK182" i="40"/>
  <c r="AK183" i="40"/>
  <c r="AK184" i="40"/>
  <c r="AK185" i="40"/>
  <c r="AK186" i="40"/>
  <c r="AK187" i="40"/>
  <c r="AK188" i="40"/>
  <c r="AK189" i="40"/>
  <c r="AK190" i="40"/>
  <c r="AK191" i="40"/>
  <c r="AK192" i="40"/>
  <c r="AK193" i="40"/>
  <c r="AK194" i="40"/>
  <c r="AK195" i="40"/>
  <c r="AK14" i="40" l="1"/>
  <c r="AK13" i="40" l="1"/>
  <c r="L60" i="36" l="1"/>
  <c r="K58" i="36"/>
  <c r="J56" i="36"/>
  <c r="I42" i="36"/>
  <c r="H12" i="36" l="1"/>
  <c r="L11" i="36"/>
  <c r="L12" i="36"/>
  <c r="L13" i="36"/>
  <c r="L14" i="36"/>
  <c r="L15" i="36"/>
  <c r="L16" i="36"/>
  <c r="L17" i="36"/>
  <c r="L18" i="36"/>
  <c r="L19" i="36"/>
  <c r="L20" i="36"/>
  <c r="L21" i="36"/>
  <c r="L22" i="36"/>
  <c r="L23" i="36"/>
  <c r="L24" i="36"/>
  <c r="L25" i="36"/>
  <c r="L26" i="36"/>
  <c r="L27" i="36"/>
  <c r="L28" i="36"/>
  <c r="L29" i="36"/>
  <c r="L30" i="36"/>
  <c r="L31" i="36"/>
  <c r="L32" i="36"/>
  <c r="L33" i="36"/>
  <c r="L34" i="36"/>
  <c r="L35" i="36"/>
  <c r="L36" i="36"/>
  <c r="L37" i="36"/>
  <c r="L38" i="36"/>
  <c r="L39" i="36"/>
  <c r="L40" i="36"/>
  <c r="L41" i="36"/>
  <c r="L42" i="36"/>
  <c r="L43" i="36"/>
  <c r="L44" i="36"/>
  <c r="L45" i="36"/>
  <c r="L46" i="36"/>
  <c r="L47" i="36"/>
  <c r="L48" i="36"/>
  <c r="L49" i="36"/>
  <c r="L50" i="36"/>
  <c r="L51" i="36"/>
  <c r="L52" i="36"/>
  <c r="L53" i="36"/>
  <c r="L54" i="36"/>
  <c r="L55" i="36"/>
  <c r="L56" i="36"/>
  <c r="L57" i="36"/>
  <c r="L58" i="36"/>
  <c r="L59" i="36"/>
  <c r="L61" i="36"/>
  <c r="L62" i="36"/>
  <c r="L63" i="36"/>
  <c r="L64" i="36"/>
  <c r="K11" i="36"/>
  <c r="K12" i="36"/>
  <c r="K13" i="36"/>
  <c r="K14" i="36"/>
  <c r="K15" i="36"/>
  <c r="K16" i="36"/>
  <c r="K17" i="36"/>
  <c r="K18" i="36"/>
  <c r="K19" i="36"/>
  <c r="K20" i="36"/>
  <c r="K21" i="36"/>
  <c r="K22" i="36"/>
  <c r="K23" i="36"/>
  <c r="K24" i="36"/>
  <c r="K25" i="36"/>
  <c r="K26" i="36"/>
  <c r="K27" i="36"/>
  <c r="K28" i="36"/>
  <c r="K29" i="36"/>
  <c r="K30" i="36"/>
  <c r="K31" i="36"/>
  <c r="K32" i="36"/>
  <c r="K33" i="36"/>
  <c r="K34" i="36"/>
  <c r="K35" i="36"/>
  <c r="K36" i="36"/>
  <c r="K37" i="36"/>
  <c r="K38" i="36"/>
  <c r="K39" i="36"/>
  <c r="K40" i="36"/>
  <c r="K41" i="36"/>
  <c r="K42" i="36"/>
  <c r="K43" i="36"/>
  <c r="K44" i="36"/>
  <c r="K45" i="36"/>
  <c r="K46" i="36"/>
  <c r="K47" i="36"/>
  <c r="K48" i="36"/>
  <c r="K49" i="36"/>
  <c r="K50" i="36"/>
  <c r="K51" i="36"/>
  <c r="K52" i="36"/>
  <c r="K53" i="36"/>
  <c r="K54" i="36"/>
  <c r="K55" i="36"/>
  <c r="K56" i="36"/>
  <c r="K57" i="36"/>
  <c r="K59" i="36"/>
  <c r="K61" i="36"/>
  <c r="K62" i="36"/>
  <c r="K63" i="36"/>
  <c r="K64" i="36"/>
  <c r="J11" i="36"/>
  <c r="J12" i="36"/>
  <c r="J13" i="36"/>
  <c r="J14" i="36"/>
  <c r="J15" i="36"/>
  <c r="J16" i="36"/>
  <c r="J17" i="36"/>
  <c r="J18" i="36"/>
  <c r="J19" i="36"/>
  <c r="J20" i="36"/>
  <c r="J21" i="36"/>
  <c r="J22" i="36"/>
  <c r="J23" i="36"/>
  <c r="J24" i="36"/>
  <c r="J25" i="36"/>
  <c r="J26" i="36"/>
  <c r="J27" i="36"/>
  <c r="J28" i="36"/>
  <c r="J29" i="36"/>
  <c r="J30" i="36"/>
  <c r="J31" i="36"/>
  <c r="J32" i="36"/>
  <c r="J33" i="36"/>
  <c r="J34" i="36"/>
  <c r="J35" i="36"/>
  <c r="J36" i="36"/>
  <c r="J37" i="36"/>
  <c r="J38" i="36"/>
  <c r="J39" i="36"/>
  <c r="J40" i="36"/>
  <c r="J41" i="36"/>
  <c r="J42" i="36"/>
  <c r="J43" i="36"/>
  <c r="J44" i="36"/>
  <c r="J45" i="36"/>
  <c r="J46" i="36"/>
  <c r="J47" i="36"/>
  <c r="J48" i="36"/>
  <c r="J49" i="36"/>
  <c r="J50" i="36"/>
  <c r="J51" i="36"/>
  <c r="J52" i="36"/>
  <c r="J53" i="36"/>
  <c r="J54" i="36"/>
  <c r="J55" i="36"/>
  <c r="J57" i="36"/>
  <c r="J59" i="36"/>
  <c r="J60" i="36"/>
  <c r="J61" i="36"/>
  <c r="J62" i="36"/>
  <c r="J63" i="36"/>
  <c r="J64" i="36"/>
  <c r="I11" i="36"/>
  <c r="I12" i="36"/>
  <c r="I13" i="36"/>
  <c r="I14" i="36"/>
  <c r="I15" i="36"/>
  <c r="I16" i="36"/>
  <c r="I17" i="36"/>
  <c r="I18" i="36"/>
  <c r="I19" i="36"/>
  <c r="I20" i="36"/>
  <c r="I21" i="36"/>
  <c r="I22" i="36"/>
  <c r="I23" i="36"/>
  <c r="I24" i="36"/>
  <c r="I25" i="36"/>
  <c r="I26" i="36"/>
  <c r="I27" i="36"/>
  <c r="I28" i="36"/>
  <c r="I29" i="36"/>
  <c r="I30" i="36"/>
  <c r="I31" i="36"/>
  <c r="I32" i="36"/>
  <c r="I33" i="36"/>
  <c r="I34" i="36"/>
  <c r="I35" i="36"/>
  <c r="I36" i="36"/>
  <c r="I37" i="36"/>
  <c r="I38" i="36"/>
  <c r="I39" i="36"/>
  <c r="I40" i="36"/>
  <c r="I41" i="36"/>
  <c r="I43" i="36"/>
  <c r="I44" i="36"/>
  <c r="I45" i="36"/>
  <c r="I46" i="36"/>
  <c r="I47" i="36"/>
  <c r="I48" i="36"/>
  <c r="I49" i="36"/>
  <c r="I50" i="36"/>
  <c r="I51" i="36"/>
  <c r="I52" i="36"/>
  <c r="I53" i="36"/>
  <c r="I54" i="36"/>
  <c r="I55" i="36"/>
  <c r="I57" i="36"/>
  <c r="I58" i="36"/>
  <c r="I59" i="36"/>
  <c r="I60" i="36"/>
  <c r="I61" i="36"/>
  <c r="I62" i="36"/>
  <c r="I63" i="36"/>
  <c r="I64" i="36"/>
  <c r="H15" i="36"/>
  <c r="H16" i="36"/>
  <c r="H17" i="36"/>
  <c r="H18" i="36"/>
  <c r="H19" i="36"/>
  <c r="H20" i="36"/>
  <c r="H21" i="36"/>
  <c r="H22" i="36"/>
  <c r="H23" i="36"/>
  <c r="H24" i="36"/>
  <c r="H25" i="36"/>
  <c r="H26" i="36"/>
  <c r="H27" i="36"/>
  <c r="H28" i="36"/>
  <c r="H29" i="36"/>
  <c r="H30" i="36"/>
  <c r="H31" i="36"/>
  <c r="H32" i="36"/>
  <c r="H33" i="36"/>
  <c r="H34" i="36"/>
  <c r="H35" i="36"/>
  <c r="H36" i="36"/>
  <c r="H37" i="36"/>
  <c r="H38" i="36"/>
  <c r="H39" i="36"/>
  <c r="H40" i="36"/>
  <c r="H41" i="36"/>
  <c r="H43" i="36"/>
  <c r="H44" i="36"/>
  <c r="H45" i="36"/>
  <c r="H46" i="36"/>
  <c r="H47" i="36"/>
  <c r="H48" i="36"/>
  <c r="H49" i="36"/>
  <c r="H50" i="36"/>
  <c r="H51" i="36"/>
  <c r="H52" i="36"/>
  <c r="H53" i="36"/>
  <c r="H54" i="36"/>
  <c r="H55" i="36"/>
  <c r="H56" i="36"/>
  <c r="H57" i="36"/>
  <c r="H58" i="36"/>
  <c r="H59" i="36"/>
  <c r="H60" i="36"/>
  <c r="H61" i="36"/>
  <c r="H62" i="36"/>
  <c r="H63" i="36"/>
  <c r="H64" i="36"/>
  <c r="G12" i="36"/>
  <c r="G14" i="36"/>
  <c r="G15" i="36"/>
  <c r="G16" i="36"/>
  <c r="G17" i="36"/>
  <c r="G18" i="36"/>
  <c r="G19" i="36"/>
  <c r="G20" i="36"/>
  <c r="G21" i="36"/>
  <c r="G22" i="36"/>
  <c r="G23" i="36"/>
  <c r="G24" i="36"/>
  <c r="G25" i="36"/>
  <c r="G26" i="36"/>
  <c r="G27" i="36"/>
  <c r="G28" i="36"/>
  <c r="G29" i="36"/>
  <c r="G30" i="36"/>
  <c r="G31" i="36"/>
  <c r="G32" i="36"/>
  <c r="G33" i="36"/>
  <c r="G34" i="36"/>
  <c r="G35" i="36"/>
  <c r="G36" i="36"/>
  <c r="G37" i="36"/>
  <c r="G38" i="36"/>
  <c r="G39" i="36"/>
  <c r="G40" i="36"/>
  <c r="G41" i="36"/>
  <c r="G42" i="36"/>
  <c r="G43" i="36"/>
  <c r="G44" i="36"/>
  <c r="G45" i="36"/>
  <c r="G46" i="36"/>
  <c r="G47" i="36"/>
  <c r="G48" i="36"/>
  <c r="G49" i="36"/>
  <c r="G50" i="36"/>
  <c r="G51" i="36"/>
  <c r="G52" i="36"/>
  <c r="G53" i="36"/>
  <c r="G54" i="36"/>
  <c r="G55" i="36"/>
  <c r="G56" i="36"/>
  <c r="G57" i="36"/>
  <c r="G58" i="36"/>
  <c r="G59" i="36"/>
  <c r="G60" i="36"/>
  <c r="G61" i="36"/>
  <c r="G62" i="36"/>
  <c r="G63" i="36"/>
  <c r="G64" i="36"/>
  <c r="F11" i="36"/>
  <c r="F13" i="36"/>
  <c r="F14" i="36"/>
  <c r="F15" i="36"/>
  <c r="F16" i="36"/>
  <c r="F17" i="36"/>
  <c r="F18" i="36"/>
  <c r="F19" i="36"/>
  <c r="F20" i="36"/>
  <c r="F21" i="36"/>
  <c r="F22" i="36"/>
  <c r="F23" i="36"/>
  <c r="F24" i="36"/>
  <c r="F25" i="36"/>
  <c r="F26" i="36"/>
  <c r="F27" i="36"/>
  <c r="F28" i="36"/>
  <c r="F29" i="36"/>
  <c r="F30" i="36"/>
  <c r="F31" i="36"/>
  <c r="F32" i="36"/>
  <c r="F33" i="36"/>
  <c r="F34" i="36"/>
  <c r="F35" i="36"/>
  <c r="F36" i="36"/>
  <c r="F37" i="36"/>
  <c r="F38" i="36"/>
  <c r="F39" i="36"/>
  <c r="F40" i="36"/>
  <c r="F41" i="36"/>
  <c r="F42" i="36"/>
  <c r="F43" i="36"/>
  <c r="F44" i="36"/>
  <c r="F45" i="36"/>
  <c r="F46" i="36"/>
  <c r="F47" i="36"/>
  <c r="F48" i="36"/>
  <c r="F49" i="36"/>
  <c r="F50" i="36"/>
  <c r="F51" i="36"/>
  <c r="F52" i="36"/>
  <c r="F53" i="36"/>
  <c r="F54" i="36"/>
  <c r="F55" i="36"/>
  <c r="F56" i="36"/>
  <c r="F57" i="36"/>
  <c r="F58" i="36"/>
  <c r="F59" i="36"/>
  <c r="F60" i="36"/>
  <c r="F61" i="36"/>
  <c r="F62" i="36"/>
  <c r="F63" i="36"/>
  <c r="F64" i="36"/>
  <c r="E14" i="36"/>
  <c r="E15" i="36"/>
  <c r="E16" i="36"/>
  <c r="E17" i="36"/>
  <c r="E18" i="36"/>
  <c r="E19" i="36"/>
  <c r="E20" i="36"/>
  <c r="E21" i="36"/>
  <c r="E22" i="36"/>
  <c r="E23" i="36"/>
  <c r="E24" i="36"/>
  <c r="E25" i="36"/>
  <c r="E26" i="36"/>
  <c r="E27" i="36"/>
  <c r="E28" i="36"/>
  <c r="E29" i="36"/>
  <c r="E30" i="36"/>
  <c r="E31" i="36"/>
  <c r="E32" i="36"/>
  <c r="E33" i="36"/>
  <c r="E34" i="36"/>
  <c r="E35" i="36"/>
  <c r="E36" i="36"/>
  <c r="E37" i="36"/>
  <c r="E38" i="36"/>
  <c r="E39" i="36"/>
  <c r="E40" i="36"/>
  <c r="E41" i="36"/>
  <c r="E42" i="36"/>
  <c r="E43" i="36"/>
  <c r="E44" i="36"/>
  <c r="E45" i="36"/>
  <c r="E46" i="36"/>
  <c r="E47" i="36"/>
  <c r="E48" i="36"/>
  <c r="E49" i="36"/>
  <c r="E50" i="36"/>
  <c r="E51" i="36"/>
  <c r="E52" i="36"/>
  <c r="E53" i="36"/>
  <c r="E54" i="36"/>
  <c r="E55" i="36"/>
  <c r="E56" i="36"/>
  <c r="E57" i="36"/>
  <c r="E58" i="36"/>
  <c r="E59" i="36"/>
  <c r="E60" i="36"/>
  <c r="E61" i="36"/>
  <c r="E62" i="36"/>
  <c r="E63" i="36"/>
  <c r="E64" i="36"/>
  <c r="E12" i="36"/>
  <c r="E13" i="36"/>
  <c r="H11" i="36" l="1"/>
  <c r="L10" i="36" l="1"/>
  <c r="K10" i="36"/>
  <c r="J10" i="36"/>
  <c r="I10" i="36"/>
  <c r="H13" i="36"/>
  <c r="H10" i="36"/>
  <c r="G10" i="36"/>
  <c r="F10" i="36"/>
  <c r="G11" i="39"/>
  <c r="O10" i="36" l="1"/>
  <c r="P10" i="36"/>
  <c r="Q10" i="36"/>
  <c r="N13" i="36"/>
  <c r="N14" i="36"/>
  <c r="N15" i="36"/>
  <c r="N16" i="36"/>
  <c r="N17" i="36"/>
  <c r="N18" i="36"/>
  <c r="N19" i="36"/>
  <c r="N20" i="36"/>
  <c r="N21" i="36"/>
  <c r="N22" i="36"/>
  <c r="N23" i="36"/>
  <c r="N24" i="36"/>
  <c r="N25" i="36"/>
  <c r="N26" i="36"/>
  <c r="N27" i="36"/>
  <c r="N28" i="36"/>
  <c r="N29" i="36"/>
  <c r="N30" i="36"/>
  <c r="N31" i="36"/>
  <c r="N32" i="36"/>
  <c r="N33" i="36"/>
  <c r="N34" i="36"/>
  <c r="N35" i="36"/>
  <c r="N36" i="36"/>
  <c r="N37" i="36"/>
  <c r="N38" i="36"/>
  <c r="N39" i="36"/>
  <c r="N40" i="36"/>
  <c r="N41" i="36"/>
  <c r="N42" i="36"/>
  <c r="N43" i="36"/>
  <c r="N44" i="36"/>
  <c r="N45" i="36"/>
  <c r="N46" i="36"/>
  <c r="N47" i="36"/>
  <c r="N48" i="36"/>
  <c r="N49" i="36"/>
  <c r="N50" i="36"/>
  <c r="N51" i="36"/>
  <c r="N52" i="36"/>
  <c r="N53" i="36"/>
  <c r="N54" i="36"/>
  <c r="N55" i="36"/>
  <c r="N56" i="36"/>
  <c r="N57" i="36"/>
  <c r="N58" i="36"/>
  <c r="N59" i="36"/>
  <c r="N60" i="36"/>
  <c r="N61" i="36"/>
  <c r="N62" i="36"/>
  <c r="N63" i="36"/>
  <c r="Q11" i="36"/>
  <c r="Q12" i="36"/>
  <c r="Q13" i="36"/>
  <c r="Q14" i="36"/>
  <c r="Q15" i="36"/>
  <c r="Q16" i="36"/>
  <c r="Q17" i="36"/>
  <c r="Q18" i="36"/>
  <c r="Q19" i="36"/>
  <c r="Q20" i="36"/>
  <c r="Q21" i="36"/>
  <c r="Q22" i="36"/>
  <c r="Q23" i="36"/>
  <c r="Q24" i="36"/>
  <c r="Q25" i="36"/>
  <c r="Q26" i="36"/>
  <c r="Q27" i="36"/>
  <c r="Q28" i="36"/>
  <c r="Q29" i="36"/>
  <c r="Q30" i="36"/>
  <c r="Q31" i="36"/>
  <c r="Q32" i="36"/>
  <c r="Q33" i="36"/>
  <c r="Q34" i="36"/>
  <c r="Q35" i="36"/>
  <c r="Q36" i="36"/>
  <c r="Q37" i="36"/>
  <c r="Q38" i="36"/>
  <c r="Q39" i="36"/>
  <c r="Q40" i="36"/>
  <c r="Q41" i="36"/>
  <c r="Q42" i="36"/>
  <c r="Q43" i="36"/>
  <c r="Q44" i="36"/>
  <c r="Q45" i="36"/>
  <c r="Q46" i="36"/>
  <c r="Q47" i="36"/>
  <c r="Q48" i="36"/>
  <c r="Q49" i="36"/>
  <c r="Q50" i="36"/>
  <c r="Q51" i="36"/>
  <c r="Q52" i="36"/>
  <c r="Q53" i="36"/>
  <c r="Q54" i="36"/>
  <c r="Q55" i="36"/>
  <c r="Q56" i="36"/>
  <c r="Q61" i="36"/>
  <c r="Q62" i="36"/>
  <c r="Q63" i="36"/>
  <c r="P11" i="36"/>
  <c r="P12" i="36"/>
  <c r="P13" i="36"/>
  <c r="P57" i="36"/>
  <c r="P58" i="36"/>
  <c r="P59" i="36"/>
  <c r="P60" i="36"/>
  <c r="P61" i="36"/>
  <c r="P62" i="36"/>
  <c r="P63" i="36"/>
  <c r="O11" i="36"/>
  <c r="O12" i="36"/>
  <c r="O14" i="36"/>
  <c r="O15" i="36"/>
  <c r="O16" i="36"/>
  <c r="O17" i="36"/>
  <c r="O18" i="36"/>
  <c r="O19" i="36"/>
  <c r="O20" i="36"/>
  <c r="O21" i="36"/>
  <c r="O22" i="36"/>
  <c r="O23" i="36"/>
  <c r="O24" i="36"/>
  <c r="O25" i="36"/>
  <c r="O26" i="36"/>
  <c r="O27" i="36"/>
  <c r="O28" i="36"/>
  <c r="O29" i="36"/>
  <c r="O30" i="36"/>
  <c r="O31" i="36"/>
  <c r="O32" i="36"/>
  <c r="O33" i="36"/>
  <c r="O34" i="36"/>
  <c r="O35" i="36"/>
  <c r="O36" i="36"/>
  <c r="O37" i="36"/>
  <c r="O38" i="36"/>
  <c r="O39" i="36"/>
  <c r="O40" i="36"/>
  <c r="O41" i="36"/>
  <c r="O42" i="36"/>
  <c r="O43" i="36"/>
  <c r="O44" i="36"/>
  <c r="O45" i="36"/>
  <c r="O46" i="36"/>
  <c r="O47" i="36"/>
  <c r="O48" i="36"/>
  <c r="O49" i="36"/>
  <c r="O50" i="36"/>
  <c r="O51" i="36"/>
  <c r="O52" i="36"/>
  <c r="O53" i="36"/>
  <c r="O54" i="36"/>
  <c r="O55" i="36"/>
  <c r="O56" i="36"/>
  <c r="O57" i="36"/>
  <c r="O58" i="36"/>
  <c r="O59" i="36"/>
  <c r="O60" i="36"/>
  <c r="O61" i="36"/>
  <c r="O62" i="36"/>
  <c r="O63" i="36"/>
  <c r="N64" i="36"/>
  <c r="C60" i="36"/>
  <c r="C59" i="36"/>
  <c r="C58" i="36"/>
  <c r="C57" i="36"/>
  <c r="C56" i="36"/>
  <c r="C55" i="36"/>
  <c r="C54" i="36"/>
  <c r="C53" i="36"/>
  <c r="C52" i="36"/>
  <c r="C51" i="36"/>
  <c r="C50" i="36"/>
  <c r="C49" i="36"/>
  <c r="C48" i="36"/>
  <c r="C47" i="36"/>
  <c r="C46" i="36"/>
  <c r="C45" i="36"/>
  <c r="C44" i="36"/>
  <c r="C43" i="36"/>
  <c r="C42" i="36"/>
  <c r="C41" i="36"/>
  <c r="C40" i="36"/>
  <c r="C39" i="36"/>
  <c r="C38" i="36"/>
  <c r="C37" i="36"/>
  <c r="P37" i="36" s="1"/>
  <c r="C36" i="36"/>
  <c r="P36" i="36" s="1"/>
  <c r="C35" i="36"/>
  <c r="P35" i="36" s="1"/>
  <c r="C34" i="36"/>
  <c r="C33" i="36"/>
  <c r="C32" i="36"/>
  <c r="C31" i="36"/>
  <c r="C30" i="36"/>
  <c r="P30" i="36" s="1"/>
  <c r="C29" i="36"/>
  <c r="P29" i="36" s="1"/>
  <c r="C28" i="36"/>
  <c r="P28" i="36" s="1"/>
  <c r="C27" i="36"/>
  <c r="C26" i="36"/>
  <c r="C25" i="36"/>
  <c r="P25" i="36" s="1"/>
  <c r="C24" i="36"/>
  <c r="C23" i="36"/>
  <c r="C22" i="36"/>
  <c r="P22" i="36" s="1"/>
  <c r="C21" i="36"/>
  <c r="P21" i="36" s="1"/>
  <c r="C20" i="36"/>
  <c r="P20" i="36" s="1"/>
  <c r="C19" i="36"/>
  <c r="C18" i="36"/>
  <c r="C17" i="36"/>
  <c r="P17" i="36" s="1"/>
  <c r="C16" i="36"/>
  <c r="C15" i="36"/>
  <c r="C14" i="36"/>
  <c r="P14" i="36" s="1"/>
  <c r="C13" i="36"/>
  <c r="G13" i="36" s="1"/>
  <c r="C12" i="36"/>
  <c r="F12" i="36" s="1"/>
  <c r="C11" i="36"/>
  <c r="E11" i="36" s="1"/>
  <c r="C10" i="36"/>
  <c r="N10" i="36" l="1"/>
  <c r="E10" i="36"/>
  <c r="P42" i="36"/>
  <c r="P43" i="36"/>
  <c r="P51" i="36"/>
  <c r="Q58" i="36"/>
  <c r="O13" i="36"/>
  <c r="P44" i="36"/>
  <c r="P52" i="36"/>
  <c r="P50" i="36"/>
  <c r="P45" i="36"/>
  <c r="P48" i="36"/>
  <c r="P33" i="36"/>
  <c r="P47" i="36"/>
  <c r="P32" i="36"/>
  <c r="P46" i="36"/>
  <c r="P27" i="36"/>
  <c r="P41" i="36"/>
  <c r="P26" i="36"/>
  <c r="R10" i="36"/>
  <c r="P56" i="36"/>
  <c r="P40" i="36"/>
  <c r="P24" i="36"/>
  <c r="P55" i="36"/>
  <c r="P39" i="36"/>
  <c r="P19" i="36"/>
  <c r="P54" i="36"/>
  <c r="P18" i="36"/>
  <c r="P49" i="36"/>
  <c r="P34" i="36"/>
  <c r="P16" i="36"/>
  <c r="P53" i="36"/>
  <c r="P38" i="36"/>
  <c r="P31" i="36"/>
  <c r="P23" i="36"/>
  <c r="P15" i="36"/>
  <c r="Q60" i="36"/>
  <c r="Q59" i="36"/>
  <c r="N12" i="36"/>
  <c r="N11" i="36"/>
  <c r="Q57" i="36"/>
  <c r="H14" i="36" l="1"/>
</calcChain>
</file>

<file path=xl/sharedStrings.xml><?xml version="1.0" encoding="utf-8"?>
<sst xmlns="http://schemas.openxmlformats.org/spreadsheetml/2006/main" count="811" uniqueCount="612">
  <si>
    <t>Cliente:</t>
  </si>
  <si>
    <t>BNDES - Banco Nacional de Desenvolvimento</t>
  </si>
  <si>
    <t>Trecho:</t>
  </si>
  <si>
    <t>Objeto:</t>
  </si>
  <si>
    <t>Item</t>
  </si>
  <si>
    <t>Código</t>
  </si>
  <si>
    <t>Descrição</t>
  </si>
  <si>
    <t>Ano 1</t>
  </si>
  <si>
    <t>Ano 2</t>
  </si>
  <si>
    <t>Ano 3</t>
  </si>
  <si>
    <t>Ano 4</t>
  </si>
  <si>
    <t>Ano 5</t>
  </si>
  <si>
    <t>Ano 6</t>
  </si>
  <si>
    <t>Ano 7</t>
  </si>
  <si>
    <t>Ano 8</t>
  </si>
  <si>
    <t>Ano 9</t>
  </si>
  <si>
    <t>Ano 10</t>
  </si>
  <si>
    <t>Ano 11</t>
  </si>
  <si>
    <t>Ano 12</t>
  </si>
  <si>
    <t>Ano 13</t>
  </si>
  <si>
    <t>Ano 14</t>
  </si>
  <si>
    <t>Ano 15</t>
  </si>
  <si>
    <t>Ano 16</t>
  </si>
  <si>
    <t>Ano 17</t>
  </si>
  <si>
    <t>Ano 18</t>
  </si>
  <si>
    <t>Ano 19</t>
  </si>
  <si>
    <t>Ano 20</t>
  </si>
  <si>
    <t>Ano 21</t>
  </si>
  <si>
    <t>Ano 22</t>
  </si>
  <si>
    <t>Ano 23</t>
  </si>
  <si>
    <t>Ano 24</t>
  </si>
  <si>
    <t>Ano 25</t>
  </si>
  <si>
    <t>Ano 26</t>
  </si>
  <si>
    <t>Ano 27</t>
  </si>
  <si>
    <t>Ano 28</t>
  </si>
  <si>
    <t>Ano 29</t>
  </si>
  <si>
    <t>Ano 30</t>
  </si>
  <si>
    <t>UN</t>
  </si>
  <si>
    <t>Centro Norte</t>
  </si>
  <si>
    <t>Estudos de Viabilidade do Programa de Desestatização do Sistema Rodoviário Federal - 6700km</t>
  </si>
  <si>
    <t>7.0</t>
  </si>
  <si>
    <t>AMPLIAÇÃO DE CAPACIDADE RODOVIÁRIA</t>
  </si>
  <si>
    <t>INTERSEÇÕES</t>
  </si>
  <si>
    <t>7.4</t>
  </si>
  <si>
    <t>7.4.1.1</t>
  </si>
  <si>
    <t>7.4.1.2</t>
  </si>
  <si>
    <t>7.4.2.1</t>
  </si>
  <si>
    <t>7.4.3.1</t>
  </si>
  <si>
    <t>7.4.4.1</t>
  </si>
  <si>
    <t>7.4.4.2</t>
  </si>
  <si>
    <t>7.4.4.3</t>
  </si>
  <si>
    <t>7.4.4.4</t>
  </si>
  <si>
    <t>7.4.5.1</t>
  </si>
  <si>
    <t>7.4.5.2</t>
  </si>
  <si>
    <t>7.4.5.3</t>
  </si>
  <si>
    <t>7.4.5.4</t>
  </si>
  <si>
    <t>7.4.5.5</t>
  </si>
  <si>
    <t>7.4.5.6</t>
  </si>
  <si>
    <t>7.4.5.7</t>
  </si>
  <si>
    <t>7.4.5.8</t>
  </si>
  <si>
    <t>7.4.5.9</t>
  </si>
  <si>
    <t>7.4.5.10</t>
  </si>
  <si>
    <t>7.4.6.1</t>
  </si>
  <si>
    <t>7.4.6.2</t>
  </si>
  <si>
    <t>7.4.7.1</t>
  </si>
  <si>
    <t>7.4.7.2</t>
  </si>
  <si>
    <t>7.4.8.1</t>
  </si>
  <si>
    <t>7.4.8.2</t>
  </si>
  <si>
    <t>MEMÓRIA DE CÁLCULO - INTERSEÇÕES</t>
  </si>
  <si>
    <t>060BGO0270</t>
  </si>
  <si>
    <t>060BGO0270%</t>
  </si>
  <si>
    <t>060BGO0280%</t>
  </si>
  <si>
    <t>060CGO2005</t>
  </si>
  <si>
    <t>060CGO2015</t>
  </si>
  <si>
    <t>070BMT0550</t>
  </si>
  <si>
    <t>070BMT0570</t>
  </si>
  <si>
    <t>174BMT0025</t>
  </si>
  <si>
    <t>174BMT0032</t>
  </si>
  <si>
    <t>174BMT0033</t>
  </si>
  <si>
    <t>174BMT0034</t>
  </si>
  <si>
    <t>174BMT0035</t>
  </si>
  <si>
    <t>174BMT0090</t>
  </si>
  <si>
    <t>364BGO0490%</t>
  </si>
  <si>
    <t>364BGO0510</t>
  </si>
  <si>
    <t>364BGO0545</t>
  </si>
  <si>
    <t>364BGO0580</t>
  </si>
  <si>
    <t>364BMT0892</t>
  </si>
  <si>
    <t>364BMT0912</t>
  </si>
  <si>
    <t>364BMT0940</t>
  </si>
  <si>
    <t>364BMT0950</t>
  </si>
  <si>
    <t>364BMT0952</t>
  </si>
  <si>
    <t>364BMT0970</t>
  </si>
  <si>
    <t>364BMT0990</t>
  </si>
  <si>
    <t>364BMT0992</t>
  </si>
  <si>
    <t>364BRO1030</t>
  </si>
  <si>
    <t>364BRO1060</t>
  </si>
  <si>
    <t>364BRO1090</t>
  </si>
  <si>
    <t>364BRO1130</t>
  </si>
  <si>
    <t>364BRO1140</t>
  </si>
  <si>
    <t>364BRO1145</t>
  </si>
  <si>
    <t>364BRO1148</t>
  </si>
  <si>
    <t>364BRO1149</t>
  </si>
  <si>
    <t>364BRO1160</t>
  </si>
  <si>
    <t>364BRO1212</t>
  </si>
  <si>
    <t>364BRO1215</t>
  </si>
  <si>
    <t>364BRO1220</t>
  </si>
  <si>
    <t>364BRO1230</t>
  </si>
  <si>
    <t>364BRO1245</t>
  </si>
  <si>
    <t>364BRO1290</t>
  </si>
  <si>
    <t>364BRO1290#U</t>
  </si>
  <si>
    <t>364BRO1300</t>
  </si>
  <si>
    <t>364BRO1360</t>
  </si>
  <si>
    <t>452BGO0010</t>
  </si>
  <si>
    <t>452BGO0011</t>
  </si>
  <si>
    <t>452BGO0030</t>
  </si>
  <si>
    <t>452BGO0032</t>
  </si>
  <si>
    <t>452BGO0033</t>
  </si>
  <si>
    <t>452BGO0036</t>
  </si>
  <si>
    <t>452BGO0050</t>
  </si>
  <si>
    <t>ACPORTONOVO</t>
  </si>
  <si>
    <t>ContRondonopolis</t>
  </si>
  <si>
    <t>ContRioVerde</t>
  </si>
  <si>
    <t>7.4.4.5</t>
  </si>
  <si>
    <t>7.4.4.6</t>
  </si>
  <si>
    <t>Unidade</t>
  </si>
  <si>
    <t>364BMT0930</t>
  </si>
  <si>
    <t>364BRO1320</t>
  </si>
  <si>
    <t>BDI:</t>
  </si>
  <si>
    <t>BDI DIFERENCADO:</t>
  </si>
  <si>
    <t>DATA-BASE</t>
  </si>
  <si>
    <t>Outubro/2020</t>
  </si>
  <si>
    <t>GO</t>
  </si>
  <si>
    <t>MT</t>
  </si>
  <si>
    <t>Estado</t>
  </si>
  <si>
    <t>Segmento</t>
  </si>
  <si>
    <t>7.4.4.7</t>
  </si>
  <si>
    <t>Quanitdade Total</t>
  </si>
  <si>
    <t>Diamante - PAV I</t>
  </si>
  <si>
    <t>Diamante - PAV II</t>
  </si>
  <si>
    <t>Rotatória Alongada - PAV I</t>
  </si>
  <si>
    <t>Rotatória Alongada - PAV II</t>
  </si>
  <si>
    <t>Rotatória Alongada - PAV III</t>
  </si>
  <si>
    <t>Trombeta - PAV I</t>
  </si>
  <si>
    <t>Trombeta - PAV III</t>
  </si>
  <si>
    <t>DIAMANTE - PAV I</t>
  </si>
  <si>
    <t>DIAMANTE - PAV II</t>
  </si>
  <si>
    <t>DIAMANTE COM ROTATÓRIAS - PAV I</t>
  </si>
  <si>
    <t>ROTATÓRIA ALONGADA - PAV I</t>
  </si>
  <si>
    <t>ROTATÓRIA ALONGADA - PAV II</t>
  </si>
  <si>
    <t>ROTATÓRIA ALONGADA - PAV III</t>
  </si>
  <si>
    <t>TROMBETA - PAV I</t>
  </si>
  <si>
    <t>TROMBETA - PAV III</t>
  </si>
  <si>
    <t>7.4.4.8</t>
  </si>
  <si>
    <t>7.4.4.9</t>
  </si>
  <si>
    <t>7.4.4.10</t>
  </si>
  <si>
    <t>7.4.4.11</t>
  </si>
  <si>
    <t>7.4.4.12</t>
  </si>
  <si>
    <t>7.4.4.13</t>
  </si>
  <si>
    <t>7.4.4.14</t>
  </si>
  <si>
    <t>7.4.4.15</t>
  </si>
  <si>
    <t>7.4.4.16</t>
  </si>
  <si>
    <t>7.4.4.17</t>
  </si>
  <si>
    <t>7.4.4.18</t>
  </si>
  <si>
    <t>7.4.4.19</t>
  </si>
  <si>
    <t>7.4.4.20</t>
  </si>
  <si>
    <t>7.4.4.21</t>
  </si>
  <si>
    <t>7.4.4.22</t>
  </si>
  <si>
    <t>7.4.4.23</t>
  </si>
  <si>
    <t>7.4.4.24</t>
  </si>
  <si>
    <t>7.4.4.25</t>
  </si>
  <si>
    <t>7.4.4.26</t>
  </si>
  <si>
    <t>7.4.4.27</t>
  </si>
  <si>
    <t>7.4.4.28</t>
  </si>
  <si>
    <t>7.4.4.29</t>
  </si>
  <si>
    <t>7.4.5.11</t>
  </si>
  <si>
    <t>7.4.5.12</t>
  </si>
  <si>
    <t>7.4.5.13</t>
  </si>
  <si>
    <t>7.4.5.14</t>
  </si>
  <si>
    <t>7.4.8.3</t>
  </si>
  <si>
    <t>7.4.8.4</t>
  </si>
  <si>
    <t>7.4.8.5</t>
  </si>
  <si>
    <t>Diamante com Rotatórias - PAV I</t>
  </si>
  <si>
    <t>MANUTENÇÃO RODOVIÁRIA</t>
  </si>
  <si>
    <t>PREÇOS POR SEGMENTOS - MANUTENÇÃO RODOVIÁRIA</t>
  </si>
  <si>
    <t>MEMÓRIA DE CÁLCULO - MANUTENÇÃO RODOVIÁRIA</t>
  </si>
  <si>
    <t>TRABALHOS INICIAIS</t>
  </si>
  <si>
    <t>RECUPERAÇÃO RODOVIÁRIA</t>
  </si>
  <si>
    <t>AMPLIAÇÃO</t>
  </si>
  <si>
    <t>8.0</t>
  </si>
  <si>
    <t>SINALIZAÇÃO HORIZONTAL</t>
  </si>
  <si>
    <t>SINALIZAÇÃO HORIZONTAL E VERTICAL</t>
  </si>
  <si>
    <t>PINTURA COM TINTA BASE ACRÍLICA - ESPESSURA DE 0,6 MM</t>
  </si>
  <si>
    <t>PINTURA COM TERMOPLÁSTICO POR ASPERSÃO - ESPESSURA DE 1,5 MM</t>
  </si>
  <si>
    <t>PINTURA COM TERMOPLÁSTICO POR EXTRUSÃO - ESPESSURA DE 3,0 MM</t>
  </si>
  <si>
    <t>TACHA REFLETIVA EM PLÁSTICO INJETADO MONODIRECIONAL</t>
  </si>
  <si>
    <t>TACHA REFLETIVA METÁLICA BIDIRECIONAL</t>
  </si>
  <si>
    <t>SINALIZAÇÃO VERTICAL</t>
  </si>
  <si>
    <t>PLACA DE POLIESTER REFORÇADA COM FIBRA DE VIDRO COM PELÍCULA RETRORREFLETIVA TIPO I + III</t>
  </si>
  <si>
    <t>PLACA AEREA DE POLIESTER REFORÇADA COM FIBRA DE VIDRO COM PELÍCULA RETRORREFLETIVA TIPO  I + III</t>
  </si>
  <si>
    <t>PLACA AEREA MODULADA EM ALUMÍNIO COM PELÍCULA RETRORREFLETIVA TIPO III + X</t>
  </si>
  <si>
    <t>PLACA EM AÇO GALVANIZADO COM PELÍCULA TIPO I + IV</t>
  </si>
  <si>
    <t>PLACA EM AÇO GALVANIZADO N16 COM PELÍCULA RETRORREFLETIVA TIPO III + III</t>
  </si>
  <si>
    <t>PLACA EM AÇO GALVANIZADO N18 COM PELÍCULA RETRORREFLETIVA TIPO I + III</t>
  </si>
  <si>
    <t>PLACA EM AÇO GALVANIZADO N18 COM PELÍCULA RETRORREFLETIVA TIPO III + III</t>
  </si>
  <si>
    <t>x</t>
  </si>
  <si>
    <t>Minas Gerais</t>
  </si>
  <si>
    <t>8.2</t>
  </si>
  <si>
    <t>8.2.1</t>
  </si>
  <si>
    <t>8.2.1.1</t>
  </si>
  <si>
    <t>8.2.1.1.1</t>
  </si>
  <si>
    <t>8.2.1.1.2</t>
  </si>
  <si>
    <t>8.2.1.1.3</t>
  </si>
  <si>
    <t>8.2.1.1.4</t>
  </si>
  <si>
    <t>8.2.1.1.5</t>
  </si>
  <si>
    <t>8.2.1.1.6</t>
  </si>
  <si>
    <t>8.2.1.1.7</t>
  </si>
  <si>
    <t>8.2.1.1.8</t>
  </si>
  <si>
    <t>8.2.1.1.9</t>
  </si>
  <si>
    <t>8.2.1.1.10</t>
  </si>
  <si>
    <t>8.2.1.1.11</t>
  </si>
  <si>
    <t>8.2.1.1.12</t>
  </si>
  <si>
    <t>8.2.1.1.13</t>
  </si>
  <si>
    <t>8.2.1.1.14</t>
  </si>
  <si>
    <t>8.2.1.1.15</t>
  </si>
  <si>
    <t>8.2.1.1.16</t>
  </si>
  <si>
    <t>8.2.1.1.17</t>
  </si>
  <si>
    <t>8.2.1.1.18</t>
  </si>
  <si>
    <t>8.2.1.1.19</t>
  </si>
  <si>
    <t>8.2.1.1.20</t>
  </si>
  <si>
    <t>8.2.1.1.21</t>
  </si>
  <si>
    <t>8.2.1.1.22</t>
  </si>
  <si>
    <t>8.2.1.1.23</t>
  </si>
  <si>
    <t>8.2.1.1.24</t>
  </si>
  <si>
    <t>8.2.1.1.25</t>
  </si>
  <si>
    <t>8.2.1.1.26</t>
  </si>
  <si>
    <t>8.2.1.1.27</t>
  </si>
  <si>
    <t>8.2.1.1.28</t>
  </si>
  <si>
    <t>8.2.1.1.29</t>
  </si>
  <si>
    <t>8.2.1.1.30</t>
  </si>
  <si>
    <t>8.2.1.2</t>
  </si>
  <si>
    <t>8.2.1.2.1</t>
  </si>
  <si>
    <t>8.2.1.2.2</t>
  </si>
  <si>
    <t>8.2.1.2.3</t>
  </si>
  <si>
    <t>8.2.1.2.4</t>
  </si>
  <si>
    <t>8.2.1.2.5</t>
  </si>
  <si>
    <t>8.2.1.2.6</t>
  </si>
  <si>
    <t>8.2.1.2.7</t>
  </si>
  <si>
    <t>8.2.1.2.8</t>
  </si>
  <si>
    <t>8.2.1.2.9</t>
  </si>
  <si>
    <t>8.2.1.2.10</t>
  </si>
  <si>
    <t>8.2.1.2.11</t>
  </si>
  <si>
    <t>8.2.1.2.12</t>
  </si>
  <si>
    <t>8.2.1.2.13</t>
  </si>
  <si>
    <t>8.2.1.2.14</t>
  </si>
  <si>
    <t>8.2.1.2.15</t>
  </si>
  <si>
    <t>8.2.1.2.16</t>
  </si>
  <si>
    <t>8.2.1.2.17</t>
  </si>
  <si>
    <t>8.2.1.2.18</t>
  </si>
  <si>
    <t>8.2.1.2.19</t>
  </si>
  <si>
    <t>8.2.1.2.20</t>
  </si>
  <si>
    <t>8.2.1.2.21</t>
  </si>
  <si>
    <t>8.2.1.2.22</t>
  </si>
  <si>
    <t>8.2.1.2.23</t>
  </si>
  <si>
    <t>8.2.1.2.24</t>
  </si>
  <si>
    <t>8.2.1.2.25</t>
  </si>
  <si>
    <t>8.2.1.2.26</t>
  </si>
  <si>
    <t>8.2.1.2.27</t>
  </si>
  <si>
    <t>8.2.1.2.28</t>
  </si>
  <si>
    <t>8.2.1.2.29</t>
  </si>
  <si>
    <t>8.2.1.2.30</t>
  </si>
  <si>
    <t>8.2.1.3</t>
  </si>
  <si>
    <t>8.2.1.3.1</t>
  </si>
  <si>
    <t>8.2.1.3.2</t>
  </si>
  <si>
    <t>8.2.1.3.3</t>
  </si>
  <si>
    <t>8.2.1.3.4</t>
  </si>
  <si>
    <t>8.2.1.3.5</t>
  </si>
  <si>
    <t>8.2.1.3.6</t>
  </si>
  <si>
    <t>8.2.1.3.7</t>
  </si>
  <si>
    <t>8.2.1.3.8</t>
  </si>
  <si>
    <t>8.2.1.3.9</t>
  </si>
  <si>
    <t>8.2.1.3.10</t>
  </si>
  <si>
    <t>8.2.1.3.11</t>
  </si>
  <si>
    <t>8.2.1.3.12</t>
  </si>
  <si>
    <t>8.2.1.3.13</t>
  </si>
  <si>
    <t>8.2.1.3.14</t>
  </si>
  <si>
    <t>8.2.1.3.15</t>
  </si>
  <si>
    <t>8.2.1.3.16</t>
  </si>
  <si>
    <t>8.2.1.3.17</t>
  </si>
  <si>
    <t>8.2.1.3.18</t>
  </si>
  <si>
    <t>8.2.1.3.19</t>
  </si>
  <si>
    <t>8.2.1.3.20</t>
  </si>
  <si>
    <t>8.2.1.3.21</t>
  </si>
  <si>
    <t>8.2.1.3.22</t>
  </si>
  <si>
    <t>8.2.1.3.23</t>
  </si>
  <si>
    <t>8.2.1.3.24</t>
  </si>
  <si>
    <t>8.2.1.3.25</t>
  </si>
  <si>
    <t>8.2.1.3.26</t>
  </si>
  <si>
    <t>8.2.1.3.27</t>
  </si>
  <si>
    <t>8.2.1.3.28</t>
  </si>
  <si>
    <t>8.2.1.3.29</t>
  </si>
  <si>
    <t>8.2.1.3.30</t>
  </si>
  <si>
    <t>8.2.1.4</t>
  </si>
  <si>
    <t>8.2.1.4.1</t>
  </si>
  <si>
    <t>8.2.1.4.2</t>
  </si>
  <si>
    <t>8.2.1.4.3</t>
  </si>
  <si>
    <t>8.2.1.4.4</t>
  </si>
  <si>
    <t>8.2.1.4.5</t>
  </si>
  <si>
    <t>8.2.1.4.6</t>
  </si>
  <si>
    <t>8.2.1.4.7</t>
  </si>
  <si>
    <t>8.2.1.4.8</t>
  </si>
  <si>
    <t>8.2.1.4.9</t>
  </si>
  <si>
    <t>8.2.1.4.10</t>
  </si>
  <si>
    <t>8.2.1.4.11</t>
  </si>
  <si>
    <t>8.2.1.4.12</t>
  </si>
  <si>
    <t>8.2.1.4.13</t>
  </si>
  <si>
    <t>8.2.1.4.14</t>
  </si>
  <si>
    <t>8.2.1.4.15</t>
  </si>
  <si>
    <t>8.2.1.4.16</t>
  </si>
  <si>
    <t>8.2.1.4.17</t>
  </si>
  <si>
    <t>8.2.1.4.18</t>
  </si>
  <si>
    <t>8.2.1.4.19</t>
  </si>
  <si>
    <t>8.2.1.4.20</t>
  </si>
  <si>
    <t>8.2.1.4.21</t>
  </si>
  <si>
    <t>8.2.1.4.22</t>
  </si>
  <si>
    <t>8.2.1.4.23</t>
  </si>
  <si>
    <t>8.2.1.4.24</t>
  </si>
  <si>
    <t>8.2.1.4.25</t>
  </si>
  <si>
    <t>8.2.1.4.26</t>
  </si>
  <si>
    <t>8.2.1.4.27</t>
  </si>
  <si>
    <t>8.2.1.4.28</t>
  </si>
  <si>
    <t>8.2.1.4.29</t>
  </si>
  <si>
    <t>8.2.1.4.30</t>
  </si>
  <si>
    <t>8.2.1.5</t>
  </si>
  <si>
    <t>8.2.1.5.1</t>
  </si>
  <si>
    <t>8.2.1.5.2</t>
  </si>
  <si>
    <t>8.2.1.5.3</t>
  </si>
  <si>
    <t>8.2.1.5.4</t>
  </si>
  <si>
    <t>8.2.1.5.5</t>
  </si>
  <si>
    <t>8.2.1.5.6</t>
  </si>
  <si>
    <t>8.2.1.5.7</t>
  </si>
  <si>
    <t>8.2.1.5.8</t>
  </si>
  <si>
    <t>8.2.1.5.9</t>
  </si>
  <si>
    <t>8.2.1.5.10</t>
  </si>
  <si>
    <t>8.2.1.5.11</t>
  </si>
  <si>
    <t>8.2.1.5.12</t>
  </si>
  <si>
    <t>8.2.1.5.13</t>
  </si>
  <si>
    <t>8.2.1.5.14</t>
  </si>
  <si>
    <t>8.2.1.5.15</t>
  </si>
  <si>
    <t>8.2.1.5.16</t>
  </si>
  <si>
    <t>8.2.1.5.17</t>
  </si>
  <si>
    <t>8.2.1.5.18</t>
  </si>
  <si>
    <t>8.2.1.5.19</t>
  </si>
  <si>
    <t>8.2.1.5.20</t>
  </si>
  <si>
    <t>8.2.1.5.21</t>
  </si>
  <si>
    <t>8.2.1.5.22</t>
  </si>
  <si>
    <t>8.2.1.5.23</t>
  </si>
  <si>
    <t>8.2.1.5.24</t>
  </si>
  <si>
    <t>8.2.1.5.25</t>
  </si>
  <si>
    <t>8.2.1.5.26</t>
  </si>
  <si>
    <t>8.2.1.5.27</t>
  </si>
  <si>
    <t>8.2.1.5.28</t>
  </si>
  <si>
    <t>8.2.1.5.29</t>
  </si>
  <si>
    <t>8.2.1.5.30</t>
  </si>
  <si>
    <t>8.2.2</t>
  </si>
  <si>
    <t>8.2.2.1</t>
  </si>
  <si>
    <t>8.2.2.1.1</t>
  </si>
  <si>
    <t>8.2.2.1.2</t>
  </si>
  <si>
    <t>8.2.2.1.3</t>
  </si>
  <si>
    <t>8.2.2.1.4</t>
  </si>
  <si>
    <t>8.2.2.1.5</t>
  </si>
  <si>
    <t>8.2.2.1.6</t>
  </si>
  <si>
    <t>8.2.2.1.7</t>
  </si>
  <si>
    <t>8.2.2.1.8</t>
  </si>
  <si>
    <t>8.2.2.1.9</t>
  </si>
  <si>
    <t>8.2.2.1.10</t>
  </si>
  <si>
    <t>8.2.2.1.11</t>
  </si>
  <si>
    <t>8.2.2.1.12</t>
  </si>
  <si>
    <t>8.2.2.1.13</t>
  </si>
  <si>
    <t>8.2.2.1.14</t>
  </si>
  <si>
    <t>8.2.2.1.15</t>
  </si>
  <si>
    <t>8.2.2.1.16</t>
  </si>
  <si>
    <t>8.2.2.1.17</t>
  </si>
  <si>
    <t>8.2.2.1.18</t>
  </si>
  <si>
    <t>8.2.2.1.19</t>
  </si>
  <si>
    <t>8.2.2.1.20</t>
  </si>
  <si>
    <t>8.2.2.1.21</t>
  </si>
  <si>
    <t>8.2.2.1.22</t>
  </si>
  <si>
    <t>8.2.2.1.23</t>
  </si>
  <si>
    <t>8.2.2.1.24</t>
  </si>
  <si>
    <t>8.2.2.1.25</t>
  </si>
  <si>
    <t>8.2.2.1.26</t>
  </si>
  <si>
    <t>8.2.2.1.27</t>
  </si>
  <si>
    <t>8.2.2.1.28</t>
  </si>
  <si>
    <t>8.2.2.1.29</t>
  </si>
  <si>
    <t>8.2.2.1.30</t>
  </si>
  <si>
    <t>8.2.2.2</t>
  </si>
  <si>
    <t>8.2.2.2.1</t>
  </si>
  <si>
    <t>8.2.2.2.2</t>
  </si>
  <si>
    <t>8.2.2.2.3</t>
  </si>
  <si>
    <t>8.2.2.2.4</t>
  </si>
  <si>
    <t>8.2.2.2.5</t>
  </si>
  <si>
    <t>8.2.2.2.6</t>
  </si>
  <si>
    <t>8.2.2.2.7</t>
  </si>
  <si>
    <t>8.2.2.2.8</t>
  </si>
  <si>
    <t>8.2.2.2.9</t>
  </si>
  <si>
    <t>8.2.2.2.10</t>
  </si>
  <si>
    <t>8.2.2.2.11</t>
  </si>
  <si>
    <t>8.2.2.2.12</t>
  </si>
  <si>
    <t>8.2.2.2.13</t>
  </si>
  <si>
    <t>8.2.2.2.14</t>
  </si>
  <si>
    <t>8.2.2.2.15</t>
  </si>
  <si>
    <t>8.2.2.2.16</t>
  </si>
  <si>
    <t>8.2.2.2.17</t>
  </si>
  <si>
    <t>8.2.2.2.18</t>
  </si>
  <si>
    <t>8.2.2.2.19</t>
  </si>
  <si>
    <t>8.2.2.2.20</t>
  </si>
  <si>
    <t>8.2.2.2.21</t>
  </si>
  <si>
    <t>8.2.2.2.22</t>
  </si>
  <si>
    <t>8.2.2.2.23</t>
  </si>
  <si>
    <t>8.2.2.2.24</t>
  </si>
  <si>
    <t>8.2.2.2.25</t>
  </si>
  <si>
    <t>8.2.2.2.26</t>
  </si>
  <si>
    <t>8.2.2.2.27</t>
  </si>
  <si>
    <t>8.2.2.2.28</t>
  </si>
  <si>
    <t>8.2.2.2.29</t>
  </si>
  <si>
    <t>8.2.2.2.30</t>
  </si>
  <si>
    <t>8.2.2.3</t>
  </si>
  <si>
    <t>8.2.2.3.1</t>
  </si>
  <si>
    <t>8.2.2.3.2</t>
  </si>
  <si>
    <t>8.2.2.3.3</t>
  </si>
  <si>
    <t>8.2.2.3.4</t>
  </si>
  <si>
    <t>8.2.2.3.5</t>
  </si>
  <si>
    <t>8.2.2.3.6</t>
  </si>
  <si>
    <t>8.2.2.3.7</t>
  </si>
  <si>
    <t>8.2.2.3.8</t>
  </si>
  <si>
    <t>8.2.2.3.9</t>
  </si>
  <si>
    <t>8.2.2.3.10</t>
  </si>
  <si>
    <t>8.2.2.3.11</t>
  </si>
  <si>
    <t>8.2.2.3.12</t>
  </si>
  <si>
    <t>8.2.2.3.13</t>
  </si>
  <si>
    <t>8.2.2.3.14</t>
  </si>
  <si>
    <t>8.2.2.3.15</t>
  </si>
  <si>
    <t>8.2.2.3.16</t>
  </si>
  <si>
    <t>8.2.2.3.17</t>
  </si>
  <si>
    <t>8.2.2.3.18</t>
  </si>
  <si>
    <t>8.2.2.3.19</t>
  </si>
  <si>
    <t>8.2.2.3.20</t>
  </si>
  <si>
    <t>8.2.2.3.21</t>
  </si>
  <si>
    <t>8.2.2.3.22</t>
  </si>
  <si>
    <t>8.2.2.3.23</t>
  </si>
  <si>
    <t>8.2.2.3.24</t>
  </si>
  <si>
    <t>8.2.2.3.25</t>
  </si>
  <si>
    <t>8.2.2.3.26</t>
  </si>
  <si>
    <t>8.2.2.3.27</t>
  </si>
  <si>
    <t>8.2.2.3.28</t>
  </si>
  <si>
    <t>8.2.2.3.29</t>
  </si>
  <si>
    <t>8.2.2.3.30</t>
  </si>
  <si>
    <t>8.2.2.4</t>
  </si>
  <si>
    <t>8.2.2.4.1</t>
  </si>
  <si>
    <t>8.2.2.4.2</t>
  </si>
  <si>
    <t>8.2.2.4.3</t>
  </si>
  <si>
    <t>8.2.2.4.4</t>
  </si>
  <si>
    <t>8.2.2.4.5</t>
  </si>
  <si>
    <t>8.2.2.4.6</t>
  </si>
  <si>
    <t>8.2.2.4.7</t>
  </si>
  <si>
    <t>8.2.2.4.8</t>
  </si>
  <si>
    <t>8.2.2.4.9</t>
  </si>
  <si>
    <t>8.2.2.4.10</t>
  </si>
  <si>
    <t>8.2.2.4.11</t>
  </si>
  <si>
    <t>8.2.2.4.12</t>
  </si>
  <si>
    <t>8.2.2.4.13</t>
  </si>
  <si>
    <t>8.2.2.4.14</t>
  </si>
  <si>
    <t>8.2.2.4.15</t>
  </si>
  <si>
    <t>8.2.2.4.16</t>
  </si>
  <si>
    <t>8.2.2.4.17</t>
  </si>
  <si>
    <t>8.2.2.4.18</t>
  </si>
  <si>
    <t>8.2.2.4.19</t>
  </si>
  <si>
    <t>8.2.2.4.20</t>
  </si>
  <si>
    <t>8.2.2.4.21</t>
  </si>
  <si>
    <t>8.2.2.4.22</t>
  </si>
  <si>
    <t>8.2.2.4.23</t>
  </si>
  <si>
    <t>8.2.2.4.24</t>
  </si>
  <si>
    <t>8.2.2.4.25</t>
  </si>
  <si>
    <t>8.2.2.4.26</t>
  </si>
  <si>
    <t>8.2.2.4.27</t>
  </si>
  <si>
    <t>8.2.2.4.28</t>
  </si>
  <si>
    <t>8.2.2.4.29</t>
  </si>
  <si>
    <t>8.2.2.4.30</t>
  </si>
  <si>
    <t>8.2.2.5</t>
  </si>
  <si>
    <t>8.2.2.5.1</t>
  </si>
  <si>
    <t>8.2.2.5.2</t>
  </si>
  <si>
    <t>8.2.2.5.3</t>
  </si>
  <si>
    <t>8.2.2.5.4</t>
  </si>
  <si>
    <t>8.2.2.5.5</t>
  </si>
  <si>
    <t>8.2.2.5.6</t>
  </si>
  <si>
    <t>8.2.2.5.7</t>
  </si>
  <si>
    <t>8.2.2.5.8</t>
  </si>
  <si>
    <t>8.2.2.5.9</t>
  </si>
  <si>
    <t>8.2.2.5.10</t>
  </si>
  <si>
    <t>8.2.2.5.11</t>
  </si>
  <si>
    <t>8.2.2.5.12</t>
  </si>
  <si>
    <t>8.2.2.5.13</t>
  </si>
  <si>
    <t>8.2.2.5.14</t>
  </si>
  <si>
    <t>8.2.2.5.15</t>
  </si>
  <si>
    <t>8.2.2.5.16</t>
  </si>
  <si>
    <t>8.2.2.5.17</t>
  </si>
  <si>
    <t>8.2.2.5.18</t>
  </si>
  <si>
    <t>8.2.2.5.19</t>
  </si>
  <si>
    <t>8.2.2.5.20</t>
  </si>
  <si>
    <t>8.2.2.5.21</t>
  </si>
  <si>
    <t>8.2.2.5.22</t>
  </si>
  <si>
    <t>8.2.2.5.23</t>
  </si>
  <si>
    <t>8.2.2.5.24</t>
  </si>
  <si>
    <t>8.2.2.5.25</t>
  </si>
  <si>
    <t>8.2.2.5.26</t>
  </si>
  <si>
    <t>8.2.2.5.27</t>
  </si>
  <si>
    <t>8.2.2.5.28</t>
  </si>
  <si>
    <t>8.2.2.5.29</t>
  </si>
  <si>
    <t>8.2.2.5.30</t>
  </si>
  <si>
    <t>8.2.2.6</t>
  </si>
  <si>
    <t>8.2.2.6.1</t>
  </si>
  <si>
    <t>8.2.2.6.2</t>
  </si>
  <si>
    <t>8.2.2.6.3</t>
  </si>
  <si>
    <t>8.2.2.6.4</t>
  </si>
  <si>
    <t>8.2.2.6.5</t>
  </si>
  <si>
    <t>8.2.2.6.6</t>
  </si>
  <si>
    <t>8.2.2.6.7</t>
  </si>
  <si>
    <t>8.2.2.6.8</t>
  </si>
  <si>
    <t>8.2.2.6.9</t>
  </si>
  <si>
    <t>8.2.2.6.10</t>
  </si>
  <si>
    <t>8.2.2.6.11</t>
  </si>
  <si>
    <t>8.2.2.6.12</t>
  </si>
  <si>
    <t>8.2.2.6.13</t>
  </si>
  <si>
    <t>8.2.2.6.14</t>
  </si>
  <si>
    <t>8.2.2.6.15</t>
  </si>
  <si>
    <t>8.2.2.6.16</t>
  </si>
  <si>
    <t>8.2.2.6.17</t>
  </si>
  <si>
    <t>8.2.2.6.18</t>
  </si>
  <si>
    <t>8.2.2.6.19</t>
  </si>
  <si>
    <t>8.2.2.6.20</t>
  </si>
  <si>
    <t>8.2.2.6.21</t>
  </si>
  <si>
    <t>8.2.2.6.22</t>
  </si>
  <si>
    <t>8.2.2.6.23</t>
  </si>
  <si>
    <t>8.2.2.6.24</t>
  </si>
  <si>
    <t>8.2.2.6.25</t>
  </si>
  <si>
    <t>8.2.2.6.26</t>
  </si>
  <si>
    <t>8.2.2.6.27</t>
  </si>
  <si>
    <t>8.2.2.6.28</t>
  </si>
  <si>
    <t>8.2.2.6.29</t>
  </si>
  <si>
    <t>8.2.2.6.30</t>
  </si>
  <si>
    <t>8.2.2.7</t>
  </si>
  <si>
    <t>8.2.2.7.1</t>
  </si>
  <si>
    <t>8.2.2.7.2</t>
  </si>
  <si>
    <t>8.2.2.7.3</t>
  </si>
  <si>
    <t>8.2.2.7.4</t>
  </si>
  <si>
    <t>8.2.2.7.5</t>
  </si>
  <si>
    <t>8.2.2.7.6</t>
  </si>
  <si>
    <t>8.2.2.7.7</t>
  </si>
  <si>
    <t>8.2.2.7.8</t>
  </si>
  <si>
    <t>8.2.2.7.9</t>
  </si>
  <si>
    <t>8.2.2.7.10</t>
  </si>
  <si>
    <t>8.2.2.7.11</t>
  </si>
  <si>
    <t>8.2.2.7.12</t>
  </si>
  <si>
    <t>8.2.2.7.13</t>
  </si>
  <si>
    <t>8.2.2.7.14</t>
  </si>
  <si>
    <t>8.2.2.7.15</t>
  </si>
  <si>
    <t>8.2.2.7.16</t>
  </si>
  <si>
    <t>8.2.2.7.17</t>
  </si>
  <si>
    <t>8.2.2.7.18</t>
  </si>
  <si>
    <t>8.2.2.7.19</t>
  </si>
  <si>
    <t>8.2.2.7.20</t>
  </si>
  <si>
    <t>8.2.2.7.21</t>
  </si>
  <si>
    <t>8.2.2.7.22</t>
  </si>
  <si>
    <t>8.2.2.7.23</t>
  </si>
  <si>
    <t>8.2.2.7.24</t>
  </si>
  <si>
    <t>8.2.2.7.25</t>
  </si>
  <si>
    <t>8.2.2.7.26</t>
  </si>
  <si>
    <t>8.2.2.7.27</t>
  </si>
  <si>
    <t>8.2.2.7.28</t>
  </si>
  <si>
    <t>8.2.2.7.29</t>
  </si>
  <si>
    <t>8.2.2.7.30</t>
  </si>
  <si>
    <t>265BMG0270</t>
  </si>
  <si>
    <t>265BMG0270#U</t>
  </si>
  <si>
    <t>265BMG0290#U</t>
  </si>
  <si>
    <t>265BMG0290</t>
  </si>
  <si>
    <t>265BMG0305</t>
  </si>
  <si>
    <t>265BMG0310</t>
  </si>
  <si>
    <t>265BMG0311</t>
  </si>
  <si>
    <t>146BMG0250</t>
  </si>
  <si>
    <t>146BMG0252</t>
  </si>
  <si>
    <t>167EMG0200</t>
  </si>
  <si>
    <t>167EMG0205</t>
  </si>
  <si>
    <t>167EMG0220</t>
  </si>
  <si>
    <t>369CMG0070</t>
  </si>
  <si>
    <t>369CMG0090</t>
  </si>
  <si>
    <t>369CMG0090#U</t>
  </si>
  <si>
    <t>491CMG0010</t>
  </si>
  <si>
    <t>491CMG0023</t>
  </si>
  <si>
    <t>491CMG0030</t>
  </si>
  <si>
    <t>491CMG0050</t>
  </si>
  <si>
    <t>491CMG0090</t>
  </si>
  <si>
    <t>491CMG0100</t>
  </si>
  <si>
    <t>491CMG0110</t>
  </si>
  <si>
    <t>491CMG0130</t>
  </si>
  <si>
    <t>491CMG0150</t>
  </si>
  <si>
    <t>491CMG0170</t>
  </si>
  <si>
    <t>491CMG0190</t>
  </si>
  <si>
    <t>491CMG0210D</t>
  </si>
  <si>
    <t>491CMG0230</t>
  </si>
  <si>
    <t>491CMG0230#D</t>
  </si>
  <si>
    <t>863LMG0010</t>
  </si>
  <si>
    <t>Contratação de serviços técnicos especializados necessários à desestatização do sistema rodoviário no Estado de Minas Gerais, de até 2.798,6 km de extensão - Lote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</si>
</sst>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#,##0;\(#,##0\);&quot;-&quot;;@"/>
    <numFmt numFmtId="165" formatCode="0\+000"/>
    <numFmt numFmtId="166" formatCode="#,##0.000"/>
  </numFmts>
  <fonts count="4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Segoe UI"/>
      <family val="2"/>
    </font>
    <font>
      <sz val="8"/>
      <color theme="1"/>
      <name val="Segoe UI Semibold"/>
      <family val="2"/>
    </font>
    <font>
      <sz val="8"/>
      <name val="Segoe UI Semibold"/>
      <family val="2"/>
    </font>
    <font>
      <sz val="11"/>
      <color rgb="FF000000"/>
      <name val="Calibri"/>
      <family val="2"/>
    </font>
    <font>
      <sz val="8"/>
      <color rgb="FF000000"/>
      <name val="Segoe UI Semibold"/>
      <family val="2"/>
    </font>
    <font>
      <sz val="10"/>
      <color theme="1"/>
      <name val="Segoe UI Semibold"/>
      <family val="2"/>
    </font>
    <font>
      <sz val="8.5"/>
      <color theme="0"/>
      <name val="Segoe UI Semibold"/>
      <family val="2"/>
    </font>
    <font>
      <sz val="8.5"/>
      <color indexed="8"/>
      <name val="Segoe UI Semibold"/>
      <family val="2"/>
    </font>
    <font>
      <sz val="9"/>
      <color indexed="8"/>
      <name val="Segoe UI Semibold"/>
      <family val="2"/>
    </font>
    <font>
      <sz val="8"/>
      <color rgb="FFFF0000"/>
      <name val="Segoe UI Semibold"/>
      <family val="2"/>
    </font>
    <font>
      <sz val="8"/>
      <color rgb="FF002060"/>
      <name val="Segoe UI Semibold"/>
      <family val="2"/>
    </font>
    <font>
      <sz val="8"/>
      <color theme="0"/>
      <name val="Segoe UI Semibold"/>
      <family val="2"/>
    </font>
    <font>
      <sz val="8"/>
      <color rgb="FFFFFFFF"/>
      <name val="Segoe UI Semibold"/>
      <family val="2"/>
    </font>
    <font>
      <sz val="8"/>
      <color rgb="FF212529"/>
      <name val="Segoe UI Semibold"/>
      <family val="2"/>
    </font>
    <font>
      <sz val="8"/>
      <name val="Segoe UI"/>
      <family val="2"/>
    </font>
    <font>
      <sz val="8"/>
      <color rgb="FF000000"/>
      <name val="Segoe UI"/>
      <family val="2"/>
    </font>
    <font>
      <sz val="8.5"/>
      <color theme="1"/>
      <name val="Segoe UI Semibold"/>
      <family val="2"/>
    </font>
    <font>
      <sz val="8.5"/>
      <color rgb="FFFFFFFF"/>
      <name val="Segoe UI Semibold"/>
      <family val="2"/>
    </font>
    <font>
      <sz val="8.5"/>
      <name val="Segoe UI Semibold"/>
      <family val="2"/>
    </font>
    <font>
      <sz val="8"/>
      <name val="Calibri"/>
      <family val="2"/>
      <scheme val="minor"/>
    </font>
    <font>
      <sz val="10"/>
      <color rgb="FFFFFFFF"/>
      <name val="Segoe UI Semibold"/>
      <family val="2"/>
    </font>
    <font>
      <sz val="8"/>
      <color theme="0"/>
      <name val="Segoe UI"/>
      <family val="2"/>
    </font>
    <font>
      <sz val="8"/>
      <color theme="9" tint="-0.499984740745262"/>
      <name val="Segoe UI"/>
      <family val="2"/>
    </font>
    <font>
      <sz val="10"/>
      <name val="Arial"/>
      <family val="2"/>
    </font>
    <font>
      <b/>
      <sz val="8"/>
      <color indexed="8"/>
      <name val="Segoe UI Semibold"/>
      <family val="2"/>
    </font>
    <font>
      <sz val="8"/>
      <color indexed="8"/>
      <name val="Segoe UI Semibold"/>
      <family val="2"/>
    </font>
    <font>
      <sz val="8"/>
      <color rgb="FFFFC000"/>
      <name val="Segoe UI Semibold"/>
      <family val="2"/>
    </font>
    <font>
      <sz val="8.5"/>
      <color rgb="FFFFC000"/>
      <name val="Segoe UI Semibold"/>
      <family val="2"/>
    </font>
    <font>
      <sz val="9"/>
      <color rgb="FFFFC000"/>
      <name val="Segoe UI Semibold"/>
      <family val="2"/>
    </font>
    <font>
      <sz val="10"/>
      <color rgb="FFFFC000"/>
      <name val="Segoe UI Semibold"/>
      <family val="2"/>
    </font>
    <font>
      <sz val="8"/>
      <color rgb="FFFFC000"/>
      <name val="Segoe UI"/>
      <family val="2"/>
    </font>
    <font>
      <sz val="8"/>
      <color theme="1"/>
      <name val="Segoe UI "/>
    </font>
    <font>
      <sz val="8"/>
      <name val="Segoe UI "/>
    </font>
    <font>
      <sz val="8"/>
      <color rgb="FF000000"/>
      <name val="Segoe UI "/>
    </font>
    <font>
      <sz val="9"/>
      <color theme="1"/>
      <name val="Segoe UI Semibold"/>
      <family val="2"/>
    </font>
    <font>
      <sz val="9"/>
      <color theme="0"/>
      <name val="Segoe UI Semibold"/>
      <family val="2"/>
    </font>
    <font>
      <sz val="9"/>
      <name val="Segoe UI Semibold"/>
      <family val="2"/>
    </font>
    <font>
      <b/>
      <sz val="8"/>
      <color theme="1"/>
      <name val="Segoe UI Semibold"/>
      <family val="2"/>
    </font>
    <font>
      <b/>
      <sz val="8.5"/>
      <color theme="0"/>
      <name val="Segoe UI Semibold"/>
      <family val="2"/>
    </font>
    <font>
      <b/>
      <sz val="8.5"/>
      <color indexed="8"/>
      <name val="Segoe UI Semibold"/>
      <family val="2"/>
    </font>
    <font>
      <b/>
      <sz val="8"/>
      <name val="Segoe UI Semibold"/>
      <family val="2"/>
    </font>
    <font>
      <b/>
      <sz val="9"/>
      <color indexed="8"/>
      <name val="Segoe UI Semibold"/>
      <family val="2"/>
    </font>
    <font>
      <b/>
      <sz val="8"/>
      <color rgb="FFFF0000"/>
      <name val="Segoe UI Semibold"/>
      <family val="2"/>
    </font>
    <font>
      <b/>
      <sz val="8"/>
      <color rgb="FF002060"/>
      <name val="Segoe UI Semibold"/>
      <family val="2"/>
    </font>
  </fonts>
  <fills count="1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009999"/>
        <bgColor rgb="FFF79646"/>
      </patternFill>
    </fill>
    <fill>
      <patternFill patternType="solid">
        <fgColor theme="9" tint="-0.249977111117893"/>
        <bgColor rgb="FFFBD4B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ECF4F3"/>
        <bgColor indexed="64"/>
      </patternFill>
    </fill>
    <fill>
      <patternFill patternType="solid">
        <fgColor rgb="FFD8F1EA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/>
      <right/>
      <top style="thin">
        <color rgb="FF009999"/>
      </top>
      <bottom/>
      <diagonal/>
    </border>
    <border>
      <left/>
      <right/>
      <top style="thin">
        <color rgb="FF009999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rgb="FF009999"/>
      </bottom>
      <diagonal/>
    </border>
    <border>
      <left/>
      <right/>
      <top style="thin">
        <color theme="0" tint="-0.14996795556505021"/>
      </top>
      <bottom style="thin">
        <color rgb="FF009999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 style="thin">
        <color theme="2"/>
      </left>
      <right/>
      <top style="thin">
        <color theme="2"/>
      </top>
      <bottom/>
      <diagonal/>
    </border>
    <border>
      <left/>
      <right style="thin">
        <color theme="2"/>
      </right>
      <top style="thin">
        <color theme="2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rgb="FF008D8A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 tint="-0.14996795556505021"/>
      </top>
      <bottom style="thin">
        <color theme="0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/>
      <bottom style="thin">
        <color theme="9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5" fillId="0" borderId="0"/>
    <xf numFmtId="44" fontId="1" fillId="0" borderId="0" applyFont="0" applyFill="0" applyBorder="0" applyAlignment="0" applyProtection="0"/>
  </cellStyleXfs>
  <cellXfs count="184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2" applyFont="1" applyAlignment="1">
      <alignment horizontal="center"/>
    </xf>
    <xf numFmtId="164" fontId="6" fillId="0" borderId="0" xfId="2" applyNumberFormat="1" applyFont="1"/>
    <xf numFmtId="0" fontId="4" fillId="0" borderId="0" xfId="2" applyFont="1"/>
    <xf numFmtId="0" fontId="8" fillId="0" borderId="2" xfId="0" applyFont="1" applyBorder="1" applyAlignment="1">
      <alignment vertical="center"/>
    </xf>
    <xf numFmtId="0" fontId="8" fillId="2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2" borderId="4" xfId="0" applyFont="1" applyFill="1" applyBorder="1" applyAlignment="1">
      <alignment vertical="center"/>
    </xf>
    <xf numFmtId="49" fontId="10" fillId="3" borderId="4" xfId="0" applyNumberFormat="1" applyFont="1" applyFill="1" applyBorder="1" applyAlignment="1">
      <alignment horizontal="left" vertical="center"/>
    </xf>
    <xf numFmtId="43" fontId="11" fillId="0" borderId="0" xfId="3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2" borderId="6" xfId="0" applyFont="1" applyFill="1" applyBorder="1" applyAlignment="1">
      <alignment vertical="center"/>
    </xf>
    <xf numFmtId="49" fontId="9" fillId="3" borderId="6" xfId="0" applyNumberFormat="1" applyFont="1" applyFill="1" applyBorder="1" applyAlignment="1">
      <alignment vertical="center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" fontId="13" fillId="0" borderId="0" xfId="0" applyNumberFormat="1" applyFont="1" applyAlignment="1">
      <alignment horizontal="center" vertical="center" wrapText="1"/>
    </xf>
    <xf numFmtId="164" fontId="13" fillId="6" borderId="3" xfId="2" applyNumberFormat="1" applyFont="1" applyFill="1" applyBorder="1" applyAlignment="1">
      <alignment horizontal="center" vertical="center"/>
    </xf>
    <xf numFmtId="0" fontId="13" fillId="6" borderId="3" xfId="2" applyFont="1" applyFill="1" applyBorder="1" applyAlignment="1">
      <alignment horizontal="center" vertical="center"/>
    </xf>
    <xf numFmtId="164" fontId="13" fillId="6" borderId="3" xfId="2" applyNumberFormat="1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3" fillId="7" borderId="4" xfId="0" applyFont="1" applyFill="1" applyBorder="1" applyAlignment="1">
      <alignment horizontal="center" vertical="center" wrapText="1"/>
    </xf>
    <xf numFmtId="1" fontId="3" fillId="7" borderId="4" xfId="0" applyNumberFormat="1" applyFont="1" applyFill="1" applyBorder="1" applyAlignment="1">
      <alignment horizontal="center" vertical="center" wrapText="1"/>
    </xf>
    <xf numFmtId="0" fontId="16" fillId="0" borderId="0" xfId="2" applyFont="1"/>
    <xf numFmtId="164" fontId="17" fillId="0" borderId="4" xfId="2" applyNumberFormat="1" applyFont="1" applyBorder="1" applyAlignment="1">
      <alignment horizontal="center" vertical="center"/>
    </xf>
    <xf numFmtId="0" fontId="17" fillId="0" borderId="4" xfId="2" applyFont="1" applyBorder="1" applyAlignment="1">
      <alignment horizontal="center" vertical="center"/>
    </xf>
    <xf numFmtId="164" fontId="17" fillId="0" borderId="4" xfId="2" applyNumberFormat="1" applyFont="1" applyBorder="1" applyAlignment="1">
      <alignment horizontal="left" vertical="center" wrapText="1"/>
    </xf>
    <xf numFmtId="0" fontId="3" fillId="7" borderId="4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4" fillId="8" borderId="7" xfId="0" applyFont="1" applyFill="1" applyBorder="1" applyAlignment="1">
      <alignment horizontal="center" vertical="center" wrapText="1"/>
    </xf>
    <xf numFmtId="165" fontId="13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/>
    <xf numFmtId="0" fontId="3" fillId="0" borderId="0" xfId="0" applyFont="1" applyFill="1" applyBorder="1" applyAlignment="1">
      <alignment horizontal="center" vertical="center" wrapText="1"/>
    </xf>
    <xf numFmtId="43" fontId="12" fillId="0" borderId="0" xfId="3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 wrapText="1"/>
    </xf>
    <xf numFmtId="43" fontId="13" fillId="0" borderId="0" xfId="3" applyFont="1" applyFill="1" applyBorder="1" applyAlignment="1">
      <alignment horizontal="center" vertical="center"/>
    </xf>
    <xf numFmtId="10" fontId="16" fillId="0" borderId="0" xfId="1" applyNumberFormat="1" applyFont="1" applyFill="1" applyBorder="1" applyAlignment="1">
      <alignment horizontal="center" vertical="center"/>
    </xf>
    <xf numFmtId="0" fontId="2" fillId="0" borderId="0" xfId="0" applyFont="1" applyFill="1" applyBorder="1"/>
    <xf numFmtId="0" fontId="18" fillId="0" borderId="0" xfId="0" applyFont="1" applyAlignment="1">
      <alignment vertical="center"/>
    </xf>
    <xf numFmtId="0" fontId="19" fillId="4" borderId="8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166" fontId="8" fillId="0" borderId="0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2" fillId="8" borderId="7" xfId="0" applyFont="1" applyFill="1" applyBorder="1" applyAlignment="1">
      <alignment horizontal="center" vertical="center" wrapText="1"/>
    </xf>
    <xf numFmtId="43" fontId="7" fillId="0" borderId="10" xfId="5" applyFont="1" applyBorder="1"/>
    <xf numFmtId="43" fontId="7" fillId="0" borderId="1" xfId="5" applyFont="1" applyBorder="1"/>
    <xf numFmtId="43" fontId="13" fillId="0" borderId="0" xfId="5" applyFont="1" applyAlignment="1">
      <alignment horizontal="center" vertical="center" wrapText="1"/>
    </xf>
    <xf numFmtId="43" fontId="13" fillId="0" borderId="0" xfId="5" applyFont="1" applyFill="1" applyBorder="1" applyAlignment="1">
      <alignment horizontal="center" vertical="center" wrapText="1"/>
    </xf>
    <xf numFmtId="43" fontId="8" fillId="5" borderId="8" xfId="5" applyFont="1" applyFill="1" applyBorder="1" applyAlignment="1">
      <alignment horizontal="center" vertical="center" wrapText="1"/>
    </xf>
    <xf numFmtId="43" fontId="2" fillId="0" borderId="0" xfId="5" applyFont="1"/>
    <xf numFmtId="0" fontId="16" fillId="0" borderId="0" xfId="0" applyFont="1" applyAlignment="1">
      <alignment vertical="center"/>
    </xf>
    <xf numFmtId="0" fontId="23" fillId="0" borderId="0" xfId="0" applyFont="1" applyAlignment="1">
      <alignment horizontal="center" vertical="center" wrapText="1"/>
    </xf>
    <xf numFmtId="1" fontId="23" fillId="0" borderId="0" xfId="0" applyNumberFormat="1" applyFont="1" applyAlignment="1">
      <alignment horizontal="center" vertical="center" wrapText="1"/>
    </xf>
    <xf numFmtId="43" fontId="16" fillId="0" borderId="4" xfId="5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6" fillId="0" borderId="0" xfId="2" applyFont="1" applyFill="1"/>
    <xf numFmtId="43" fontId="15" fillId="7" borderId="4" xfId="0" applyNumberFormat="1" applyFont="1" applyFill="1" applyBorder="1" applyAlignment="1">
      <alignment horizontal="center" vertical="center" wrapText="1"/>
    </xf>
    <xf numFmtId="43" fontId="24" fillId="9" borderId="11" xfId="5" applyFont="1" applyFill="1" applyBorder="1" applyAlignment="1">
      <alignment horizontal="center" vertical="center" wrapText="1"/>
    </xf>
    <xf numFmtId="43" fontId="15" fillId="0" borderId="4" xfId="5" applyFont="1" applyFill="1" applyBorder="1" applyAlignment="1">
      <alignment horizontal="center" vertical="center" wrapText="1"/>
    </xf>
    <xf numFmtId="43" fontId="16" fillId="0" borderId="0" xfId="5" applyFont="1" applyFill="1" applyBorder="1" applyAlignment="1">
      <alignment horizontal="center" vertical="center"/>
    </xf>
    <xf numFmtId="0" fontId="6" fillId="0" borderId="0" xfId="2" applyFont="1" applyAlignment="1">
      <alignment horizontal="center" vertical="center"/>
    </xf>
    <xf numFmtId="164" fontId="6" fillId="0" borderId="0" xfId="2" applyNumberFormat="1" applyFont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2" applyFont="1" applyAlignment="1">
      <alignment vertical="center"/>
    </xf>
    <xf numFmtId="0" fontId="10" fillId="3" borderId="4" xfId="0" applyFont="1" applyFill="1" applyBorder="1" applyAlignment="1">
      <alignment horizontal="left" vertical="center"/>
    </xf>
    <xf numFmtId="0" fontId="22" fillId="8" borderId="7" xfId="0" applyFont="1" applyFill="1" applyBorder="1" applyAlignment="1">
      <alignment horizontal="left" vertical="center" wrapText="1"/>
    </xf>
    <xf numFmtId="0" fontId="14" fillId="8" borderId="7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 wrapText="1"/>
    </xf>
    <xf numFmtId="165" fontId="13" fillId="0" borderId="0" xfId="0" applyNumberFormat="1" applyFont="1" applyAlignment="1">
      <alignment horizontal="center" vertical="center" wrapText="1"/>
    </xf>
    <xf numFmtId="165" fontId="13" fillId="8" borderId="7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166" fontId="8" fillId="5" borderId="8" xfId="0" applyNumberFormat="1" applyFont="1" applyFill="1" applyBorder="1" applyAlignment="1">
      <alignment horizontal="center" vertical="center" wrapText="1"/>
    </xf>
    <xf numFmtId="0" fontId="17" fillId="0" borderId="4" xfId="2" applyFont="1" applyBorder="1" applyAlignment="1">
      <alignment horizontal="left" vertical="center"/>
    </xf>
    <xf numFmtId="0" fontId="13" fillId="2" borderId="12" xfId="0" applyFont="1" applyFill="1" applyBorder="1" applyAlignment="1">
      <alignment horizontal="center" vertical="center"/>
    </xf>
    <xf numFmtId="10" fontId="26" fillId="3" borderId="12" xfId="0" applyNumberFormat="1" applyFont="1" applyFill="1" applyBorder="1" applyAlignment="1">
      <alignment horizontal="center" vertical="center"/>
    </xf>
    <xf numFmtId="10" fontId="26" fillId="3" borderId="4" xfId="0" applyNumberFormat="1" applyFont="1" applyFill="1" applyBorder="1" applyAlignment="1">
      <alignment horizontal="center" vertical="center"/>
    </xf>
    <xf numFmtId="49" fontId="27" fillId="3" borderId="4" xfId="0" applyNumberFormat="1" applyFont="1" applyFill="1" applyBorder="1" applyAlignment="1">
      <alignment horizontal="center" vertical="center"/>
    </xf>
    <xf numFmtId="43" fontId="15" fillId="0" borderId="0" xfId="5" applyFont="1" applyFill="1" applyBorder="1" applyAlignment="1">
      <alignment horizontal="center" vertical="center" wrapText="1"/>
    </xf>
    <xf numFmtId="164" fontId="6" fillId="0" borderId="0" xfId="2" applyNumberFormat="1" applyFont="1" applyAlignment="1">
      <alignment vertical="center"/>
    </xf>
    <xf numFmtId="0" fontId="8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vertical="center"/>
    </xf>
    <xf numFmtId="0" fontId="8" fillId="4" borderId="8" xfId="0" applyFont="1" applyFill="1" applyBorder="1" applyAlignment="1">
      <alignment horizontal="left" vertical="center" wrapText="1"/>
    </xf>
    <xf numFmtId="0" fontId="8" fillId="5" borderId="8" xfId="0" applyFont="1" applyFill="1" applyBorder="1" applyAlignment="1">
      <alignment horizontal="center" vertical="center" wrapText="1"/>
    </xf>
    <xf numFmtId="1" fontId="23" fillId="0" borderId="0" xfId="0" applyNumberFormat="1" applyFont="1" applyAlignment="1">
      <alignment horizontal="left" vertical="center" wrapText="1"/>
    </xf>
    <xf numFmtId="0" fontId="23" fillId="0" borderId="0" xfId="4" applyFont="1" applyAlignment="1">
      <alignment horizontal="center" vertical="center" wrapText="1"/>
    </xf>
    <xf numFmtId="165" fontId="23" fillId="0" borderId="0" xfId="0" applyNumberFormat="1" applyFont="1" applyAlignment="1">
      <alignment horizontal="center" vertical="center" wrapText="1"/>
    </xf>
    <xf numFmtId="44" fontId="17" fillId="0" borderId="4" xfId="7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44" fontId="4" fillId="0" borderId="0" xfId="7" applyFont="1" applyAlignment="1">
      <alignment vertical="center"/>
    </xf>
    <xf numFmtId="44" fontId="4" fillId="0" borderId="0" xfId="7" applyFont="1" applyAlignment="1">
      <alignment horizontal="left" vertical="center" wrapText="1"/>
    </xf>
    <xf numFmtId="44" fontId="20" fillId="0" borderId="0" xfId="7" applyFont="1" applyAlignment="1">
      <alignment vertical="center"/>
    </xf>
    <xf numFmtId="44" fontId="16" fillId="0" borderId="0" xfId="7" applyFont="1" applyAlignment="1">
      <alignment vertical="center"/>
    </xf>
    <xf numFmtId="44" fontId="2" fillId="0" borderId="0" xfId="7" applyFont="1" applyAlignment="1">
      <alignment vertical="center"/>
    </xf>
    <xf numFmtId="164" fontId="28" fillId="0" borderId="0" xfId="2" applyNumberFormat="1" applyFont="1"/>
    <xf numFmtId="0" fontId="29" fillId="3" borderId="3" xfId="0" applyFont="1" applyFill="1" applyBorder="1" applyAlignment="1">
      <alignment vertical="center"/>
    </xf>
    <xf numFmtId="49" fontId="30" fillId="3" borderId="4" xfId="0" applyNumberFormat="1" applyFont="1" applyFill="1" applyBorder="1" applyAlignment="1">
      <alignment horizontal="left" vertical="center"/>
    </xf>
    <xf numFmtId="49" fontId="29" fillId="3" borderId="6" xfId="0" applyNumberFormat="1" applyFont="1" applyFill="1" applyBorder="1" applyAlignment="1">
      <alignment vertical="center"/>
    </xf>
    <xf numFmtId="0" fontId="28" fillId="0" borderId="0" xfId="0" applyFont="1" applyAlignment="1">
      <alignment horizontal="left" vertical="center" wrapText="1"/>
    </xf>
    <xf numFmtId="0" fontId="31" fillId="8" borderId="7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164" fontId="6" fillId="6" borderId="3" xfId="2" applyNumberFormat="1" applyFont="1" applyFill="1" applyBorder="1" applyAlignment="1">
      <alignment horizontal="left" vertical="center" wrapText="1"/>
    </xf>
    <xf numFmtId="164" fontId="28" fillId="6" borderId="3" xfId="2" applyNumberFormat="1" applyFont="1" applyFill="1" applyBorder="1" applyAlignment="1">
      <alignment horizontal="left" vertical="center" wrapText="1"/>
    </xf>
    <xf numFmtId="0" fontId="28" fillId="7" borderId="4" xfId="0" applyFont="1" applyFill="1" applyBorder="1" applyAlignment="1">
      <alignment horizontal="center" vertical="center" wrapText="1"/>
    </xf>
    <xf numFmtId="164" fontId="32" fillId="0" borderId="4" xfId="2" applyNumberFormat="1" applyFont="1" applyBorder="1" applyAlignment="1">
      <alignment horizontal="left" vertical="center" wrapText="1"/>
    </xf>
    <xf numFmtId="0" fontId="32" fillId="0" borderId="0" xfId="0" applyFont="1"/>
    <xf numFmtId="44" fontId="16" fillId="0" borderId="13" xfId="7" applyNumberFormat="1" applyFont="1" applyBorder="1" applyAlignment="1">
      <alignment horizontal="center" vertical="center"/>
    </xf>
    <xf numFmtId="41" fontId="17" fillId="0" borderId="4" xfId="2" applyNumberFormat="1" applyFont="1" applyBorder="1" applyAlignment="1">
      <alignment horizontal="left" vertical="center" wrapText="1"/>
    </xf>
    <xf numFmtId="164" fontId="6" fillId="6" borderId="3" xfId="2" applyNumberFormat="1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left" vertical="center"/>
    </xf>
    <xf numFmtId="0" fontId="3" fillId="7" borderId="4" xfId="0" applyFont="1" applyFill="1" applyBorder="1" applyAlignment="1">
      <alignment horizontal="center" vertical="center"/>
    </xf>
    <xf numFmtId="0" fontId="22" fillId="8" borderId="7" xfId="0" applyFont="1" applyFill="1" applyBorder="1" applyAlignment="1">
      <alignment horizontal="center" vertical="center"/>
    </xf>
    <xf numFmtId="0" fontId="7" fillId="0" borderId="0" xfId="0" applyFont="1" applyBorder="1"/>
    <xf numFmtId="0" fontId="13" fillId="0" borderId="0" xfId="0" applyFont="1" applyBorder="1" applyAlignment="1">
      <alignment horizontal="center" vertical="center" wrapText="1"/>
    </xf>
    <xf numFmtId="165" fontId="13" fillId="0" borderId="0" xfId="0" applyNumberFormat="1" applyFont="1" applyBorder="1" applyAlignment="1">
      <alignment horizontal="center" vertical="center" wrapText="1"/>
    </xf>
    <xf numFmtId="166" fontId="8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/>
    <xf numFmtId="164" fontId="4" fillId="11" borderId="4" xfId="2" applyNumberFormat="1" applyFont="1" applyFill="1" applyBorder="1" applyAlignment="1">
      <alignment horizontal="center" vertical="center"/>
    </xf>
    <xf numFmtId="0" fontId="4" fillId="11" borderId="4" xfId="2" applyFont="1" applyFill="1" applyBorder="1" applyAlignment="1">
      <alignment horizontal="center" vertical="center"/>
    </xf>
    <xf numFmtId="164" fontId="4" fillId="11" borderId="4" xfId="2" applyNumberFormat="1" applyFont="1" applyFill="1" applyBorder="1" applyAlignment="1">
      <alignment horizontal="left" vertical="center" wrapText="1"/>
    </xf>
    <xf numFmtId="43" fontId="4" fillId="0" borderId="0" xfId="5" applyFont="1" applyFill="1" applyBorder="1" applyAlignment="1">
      <alignment horizontal="center" vertical="center"/>
    </xf>
    <xf numFmtId="41" fontId="6" fillId="11" borderId="4" xfId="2" applyNumberFormat="1" applyFont="1" applyFill="1" applyBorder="1" applyAlignment="1">
      <alignment horizontal="center" vertical="center"/>
    </xf>
    <xf numFmtId="0" fontId="33" fillId="0" borderId="0" xfId="0" applyFont="1" applyFill="1" applyAlignment="1">
      <alignment vertical="center"/>
    </xf>
    <xf numFmtId="164" fontId="34" fillId="0" borderId="4" xfId="2" applyNumberFormat="1" applyFont="1" applyFill="1" applyBorder="1" applyAlignment="1">
      <alignment horizontal="center" vertical="center"/>
    </xf>
    <xf numFmtId="0" fontId="34" fillId="0" borderId="4" xfId="2" applyFont="1" applyFill="1" applyBorder="1" applyAlignment="1">
      <alignment horizontal="center" vertical="center"/>
    </xf>
    <xf numFmtId="164" fontId="34" fillId="0" borderId="4" xfId="2" applyNumberFormat="1" applyFont="1" applyFill="1" applyBorder="1" applyAlignment="1">
      <alignment horizontal="left" vertical="center" wrapText="1"/>
    </xf>
    <xf numFmtId="43" fontId="34" fillId="0" borderId="0" xfId="5" applyFont="1" applyFill="1" applyBorder="1" applyAlignment="1">
      <alignment horizontal="center" vertical="center"/>
    </xf>
    <xf numFmtId="0" fontId="34" fillId="0" borderId="0" xfId="2" applyFont="1" applyFill="1"/>
    <xf numFmtId="164" fontId="4" fillId="12" borderId="4" xfId="2" applyNumberFormat="1" applyFont="1" applyFill="1" applyBorder="1" applyAlignment="1">
      <alignment horizontal="center" vertical="center"/>
    </xf>
    <xf numFmtId="0" fontId="4" fillId="12" borderId="4" xfId="2" applyFont="1" applyFill="1" applyBorder="1" applyAlignment="1">
      <alignment horizontal="center" vertical="center"/>
    </xf>
    <xf numFmtId="164" fontId="4" fillId="12" borderId="4" xfId="2" applyNumberFormat="1" applyFont="1" applyFill="1" applyBorder="1" applyAlignment="1">
      <alignment horizontal="left" vertical="center" wrapText="1"/>
    </xf>
    <xf numFmtId="43" fontId="4" fillId="12" borderId="11" xfId="5" applyFont="1" applyFill="1" applyBorder="1" applyAlignment="1">
      <alignment horizontal="center" vertical="center" wrapText="1"/>
    </xf>
    <xf numFmtId="0" fontId="4" fillId="0" borderId="0" xfId="2" applyFont="1" applyFill="1"/>
    <xf numFmtId="0" fontId="36" fillId="0" borderId="0" xfId="0" applyFont="1" applyAlignment="1">
      <alignment vertical="center"/>
    </xf>
    <xf numFmtId="164" fontId="37" fillId="6" borderId="3" xfId="2" applyNumberFormat="1" applyFont="1" applyFill="1" applyBorder="1" applyAlignment="1">
      <alignment horizontal="center" vertical="center"/>
    </xf>
    <xf numFmtId="0" fontId="37" fillId="6" borderId="3" xfId="2" applyFont="1" applyFill="1" applyBorder="1" applyAlignment="1">
      <alignment horizontal="center" vertical="center"/>
    </xf>
    <xf numFmtId="164" fontId="37" fillId="6" borderId="3" xfId="2" applyNumberFormat="1" applyFont="1" applyFill="1" applyBorder="1" applyAlignment="1">
      <alignment horizontal="left" vertical="center"/>
    </xf>
    <xf numFmtId="43" fontId="37" fillId="0" borderId="0" xfId="3" applyFont="1" applyFill="1" applyBorder="1" applyAlignment="1">
      <alignment horizontal="center" vertical="center"/>
    </xf>
    <xf numFmtId="164" fontId="30" fillId="6" borderId="3" xfId="2" applyNumberFormat="1" applyFont="1" applyFill="1" applyBorder="1" applyAlignment="1">
      <alignment horizontal="left" vertical="center" wrapText="1"/>
    </xf>
    <xf numFmtId="0" fontId="38" fillId="0" borderId="0" xfId="2" applyFont="1"/>
    <xf numFmtId="2" fontId="4" fillId="0" borderId="0" xfId="2" applyNumberFormat="1" applyFont="1"/>
    <xf numFmtId="2" fontId="4" fillId="0" borderId="0" xfId="0" applyNumberFormat="1" applyFont="1" applyAlignment="1">
      <alignment vertical="center"/>
    </xf>
    <xf numFmtId="2" fontId="4" fillId="0" borderId="0" xfId="0" applyNumberFormat="1" applyFont="1" applyAlignment="1">
      <alignment horizontal="left" vertical="center" wrapText="1"/>
    </xf>
    <xf numFmtId="2" fontId="20" fillId="0" borderId="0" xfId="0" applyNumberFormat="1" applyFont="1" applyAlignment="1">
      <alignment vertical="center"/>
    </xf>
    <xf numFmtId="2" fontId="38" fillId="0" borderId="0" xfId="2" applyNumberFormat="1" applyFont="1"/>
    <xf numFmtId="2" fontId="16" fillId="0" borderId="0" xfId="2" applyNumberFormat="1" applyFont="1"/>
    <xf numFmtId="2" fontId="4" fillId="0" borderId="0" xfId="2" applyNumberFormat="1" applyFont="1" applyFill="1"/>
    <xf numFmtId="2" fontId="2" fillId="0" borderId="0" xfId="0" applyNumberFormat="1" applyFont="1"/>
    <xf numFmtId="9" fontId="17" fillId="0" borderId="14" xfId="0" applyNumberFormat="1" applyFont="1" applyBorder="1" applyAlignment="1">
      <alignment horizontal="center" vertical="center"/>
    </xf>
    <xf numFmtId="9" fontId="34" fillId="0" borderId="0" xfId="2" applyNumberFormat="1" applyFont="1" applyFill="1"/>
    <xf numFmtId="9" fontId="4" fillId="12" borderId="11" xfId="5" applyNumberFormat="1" applyFont="1" applyFill="1" applyBorder="1" applyAlignment="1">
      <alignment horizontal="center" vertical="center" wrapText="1"/>
    </xf>
    <xf numFmtId="9" fontId="6" fillId="11" borderId="4" xfId="2" applyNumberFormat="1" applyFont="1" applyFill="1" applyBorder="1" applyAlignment="1">
      <alignment horizontal="center" vertical="center"/>
    </xf>
    <xf numFmtId="9" fontId="35" fillId="0" borderId="4" xfId="1" applyFont="1" applyFill="1" applyBorder="1" applyAlignment="1">
      <alignment horizontal="center" vertical="center"/>
    </xf>
    <xf numFmtId="9" fontId="35" fillId="0" borderId="19" xfId="1" applyFont="1" applyFill="1" applyBorder="1" applyAlignment="1">
      <alignment horizontal="center" vertical="center"/>
    </xf>
    <xf numFmtId="9" fontId="35" fillId="0" borderId="18" xfId="1" applyFont="1" applyFill="1" applyBorder="1" applyAlignment="1">
      <alignment horizontal="center" vertical="center"/>
    </xf>
    <xf numFmtId="43" fontId="13" fillId="0" borderId="20" xfId="5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/>
    </xf>
    <xf numFmtId="0" fontId="40" fillId="0" borderId="2" xfId="0" applyFont="1" applyBorder="1" applyAlignment="1">
      <alignment vertical="center"/>
    </xf>
    <xf numFmtId="0" fontId="40" fillId="2" borderId="3" xfId="0" applyFont="1" applyFill="1" applyBorder="1" applyAlignment="1">
      <alignment vertical="center"/>
    </xf>
    <xf numFmtId="0" fontId="41" fillId="3" borderId="3" xfId="0" applyFont="1" applyFill="1" applyBorder="1" applyAlignment="1">
      <alignment vertical="center"/>
    </xf>
    <xf numFmtId="0" fontId="39" fillId="0" borderId="0" xfId="0" applyFont="1" applyBorder="1" applyAlignment="1">
      <alignment horizontal="center" vertical="center" wrapText="1"/>
    </xf>
    <xf numFmtId="0" fontId="42" fillId="0" borderId="0" xfId="0" applyFont="1" applyAlignment="1">
      <alignment vertical="center"/>
    </xf>
    <xf numFmtId="2" fontId="42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0" fontId="40" fillId="2" borderId="4" xfId="0" applyFont="1" applyFill="1" applyBorder="1" applyAlignment="1">
      <alignment vertical="center"/>
    </xf>
    <xf numFmtId="49" fontId="43" fillId="3" borderId="4" xfId="0" applyNumberFormat="1" applyFont="1" applyFill="1" applyBorder="1" applyAlignment="1">
      <alignment horizontal="left" vertical="center"/>
    </xf>
    <xf numFmtId="43" fontId="44" fillId="0" borderId="0" xfId="3" applyFont="1" applyFill="1" applyBorder="1" applyAlignment="1">
      <alignment horizontal="center" vertical="center"/>
    </xf>
    <xf numFmtId="0" fontId="40" fillId="0" borderId="5" xfId="0" applyFont="1" applyBorder="1" applyAlignment="1">
      <alignment vertical="center"/>
    </xf>
    <xf numFmtId="0" fontId="40" fillId="2" borderId="6" xfId="0" applyFont="1" applyFill="1" applyBorder="1" applyAlignment="1">
      <alignment vertical="center"/>
    </xf>
    <xf numFmtId="49" fontId="41" fillId="3" borderId="6" xfId="0" applyNumberFormat="1" applyFont="1" applyFill="1" applyBorder="1" applyAlignment="1">
      <alignment vertical="center"/>
    </xf>
    <xf numFmtId="43" fontId="45" fillId="0" borderId="0" xfId="3" applyFont="1" applyFill="1" applyBorder="1" applyAlignment="1">
      <alignment vertical="center"/>
    </xf>
    <xf numFmtId="43" fontId="13" fillId="8" borderId="15" xfId="5" applyFont="1" applyFill="1" applyBorder="1" applyAlignment="1">
      <alignment horizontal="center" vertical="center" wrapText="1"/>
    </xf>
    <xf numFmtId="43" fontId="13" fillId="8" borderId="17" xfId="5" applyFont="1" applyFill="1" applyBorder="1" applyAlignment="1">
      <alignment horizontal="center" vertical="center" wrapText="1"/>
    </xf>
    <xf numFmtId="43" fontId="13" fillId="8" borderId="16" xfId="5" applyFont="1" applyFill="1" applyBorder="1" applyAlignment="1">
      <alignment horizontal="center" vertical="center" wrapText="1"/>
    </xf>
  </cellXfs>
  <cellStyles count="8">
    <cellStyle name="Comma" xfId="3" xr:uid="{70784BD9-5464-4689-9D17-F1E6DF8DB14D}"/>
    <cellStyle name="Moeda" xfId="7" builtinId="4"/>
    <cellStyle name="Normal" xfId="0" builtinId="0"/>
    <cellStyle name="Normal 2" xfId="6" xr:uid="{8E62C9F5-F3CE-4BE4-86AD-7138F69BE245}"/>
    <cellStyle name="Normal 8" xfId="4" xr:uid="{CF8D99D6-8CDD-4253-AFBF-40412B66C083}"/>
    <cellStyle name="Normal 87" xfId="2" xr:uid="{F5EAB9A7-D99B-453B-884D-6E6C56901E56}"/>
    <cellStyle name="Porcentagem" xfId="1" builtinId="5"/>
    <cellStyle name="Vírgula" xfId="5" builtin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rata-03\Projeto\2006\CRS%20616%20-%20Projeto%20Basico%20Restauracao%20-%20BR-430-030%20BA%20-%20DERBA\campo\Brumado-Sussuarana\lead\CARACT%20PAV%20EXISTENT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Gerencia%20de%20Pavimentos\Paragon%20II%201.10\indices%20caracterizador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gardenparty\Orcamento\2008\2007\Or&#231;amento_2005\Planfi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Obras%20em%20andamento\Marcegaglia\PASTA%20008-99-1\Pasta%20inicial\PROPOSTAS\sanhidrel\Planilh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1-ccr\desenvolvimentooperacional$\Desenvolvimento%20e%20Tecnologia\Ricardo%20Penteado\Federais\Lote11\L11CustosREV2-Real\Lote11-adm%20REV2-Rea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hzagc-fls001\usuarios\bretas\Petrolina\PETROLINA\valuation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pereirapedrosa\Downloads\BR1-153_Cobertura%20Vegetal_R1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claudino_borges\AppData\Local\Microsoft\Windows\Temporary%20Internet%20Files\Content.Outlook\42W8L9GA\corp\depto\ANALISE\EMPRESAS\TEL_SERV\Tele%20Centro%20Sul%20Participa&#231;&#245;es\Brazil%20Telecom%202001\BRP_1Q0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ONTRATOS\C2008-REVIS&#195;O%20E%20COMPLEMENTA&#199;&#195;O%20DO%20PMI%20CHAMAMENTO%2011_2015-TPI\OR&#199;AMENTO\C-1964_Quadro%20PER%20Valores%2001.06.16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9FC3AE94\C-2025_OPEX%20R1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claudino_borges\AppData\Local\Microsoft\Windows\Temporary%20Internet%20Files\Content.Outlook\42W8L9GA\Valoraserver\projetos\TELECOM\MODELS\PUBLISHED_MODELS\COLT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orldbankgroup-my.sharepoint.com/personal/jpereirapedrosa_ifc_org/Documents/Rodovias/Anexo%20Produto%204_Estudos%20Econ&#244;micos-Financeiros_AlicancaTOAnapolisGO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w_server1\SYS\Dados\Martins\SidecoF\BPLAN%20ME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p\depto\Analise\EMPRESAS\Water\Sanepar\prjbrs200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dre\castellar%20engenharia%20ltda\Documents%20and%20Settings\Castelar\Meus%20documentos\Backup%20Uni&#227;o%204-5%20(D)\OBRA%20CANOINHAS\Castellar%20Engenharia%20Ltda%20-%20CANOINHAS\FINAN&#199;AS\Uniao\Medi&#231;&#227;o%20Castellar\61MCBMI.DNI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orldbankgroup-my.sharepoint.com/Users/bruna.melo/Documents/Fator%20D%20364.365%20pr&#233;%20AP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Received%20Files\Juros%20sobre%20o%20Capital%20Pr&#243;prio%20-%20Dez.03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7140%20Patrim&#244;nio%20L&#237;quido%20-%2030%2009%202003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Engelog\Controle%20de%20Contratos%20atualizado%20at&#233;%2025.05.20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"/>
      <sheetName val="aux"/>
      <sheetName val="graficos"/>
      <sheetName val="graficos (2)"/>
      <sheetName val="Remoção de Solo Mole BR-153"/>
      <sheetName val="$Conserva BR-116 RJ"/>
      <sheetName val="$Conserva BR-116 SP"/>
      <sheetName val="$Conserva BR-101 RJ"/>
      <sheetName val="$Conserva BR-101 SP"/>
    </sheetNames>
    <sheetDataSet>
      <sheetData sheetId="0" refreshError="1"/>
      <sheetData sheetId="1" refreshError="1">
        <row r="6">
          <cell r="B6">
            <v>32.307692307692307</v>
          </cell>
          <cell r="C6">
            <v>28.846153846153843</v>
          </cell>
          <cell r="D6">
            <v>14.615384615384617</v>
          </cell>
          <cell r="E6">
            <v>6.9230769230769234</v>
          </cell>
          <cell r="F6">
            <v>17.307692307692307</v>
          </cell>
          <cell r="I6">
            <v>1.68</v>
          </cell>
          <cell r="J6">
            <v>1.5</v>
          </cell>
          <cell r="K6">
            <v>0.76</v>
          </cell>
          <cell r="L6">
            <v>0.36</v>
          </cell>
          <cell r="M6">
            <v>0.9</v>
          </cell>
        </row>
        <row r="7">
          <cell r="B7" t="str">
            <v>0 - 10</v>
          </cell>
          <cell r="C7" t="str">
            <v>10 - 20</v>
          </cell>
          <cell r="D7" t="str">
            <v>20 - 40</v>
          </cell>
          <cell r="E7" t="str">
            <v>40 - 60</v>
          </cell>
          <cell r="F7" t="str">
            <v>&gt; 60</v>
          </cell>
        </row>
        <row r="8">
          <cell r="B8">
            <v>97.307692307692307</v>
          </cell>
          <cell r="C8">
            <v>2.6923076923076925</v>
          </cell>
          <cell r="D8">
            <v>0</v>
          </cell>
          <cell r="E8">
            <v>0</v>
          </cell>
          <cell r="F8">
            <v>0</v>
          </cell>
          <cell r="I8">
            <v>5.0600000000000005</v>
          </cell>
          <cell r="J8">
            <v>0.14000000000000001</v>
          </cell>
          <cell r="K8">
            <v>0</v>
          </cell>
          <cell r="L8">
            <v>0</v>
          </cell>
          <cell r="M8">
            <v>0</v>
          </cell>
        </row>
        <row r="9">
          <cell r="B9" t="str">
            <v>0 -  10</v>
          </cell>
          <cell r="C9" t="str">
            <v>10 - 20</v>
          </cell>
          <cell r="D9" t="str">
            <v>20 - 40</v>
          </cell>
          <cell r="E9" t="str">
            <v>40 - 60</v>
          </cell>
          <cell r="F9" t="str">
            <v>&gt; 60</v>
          </cell>
        </row>
        <row r="10">
          <cell r="B10">
            <v>29.615384615384617</v>
          </cell>
          <cell r="C10">
            <v>31.538461538461537</v>
          </cell>
          <cell r="D10">
            <v>14.615384615384617</v>
          </cell>
          <cell r="E10">
            <v>6.9230769230769234</v>
          </cell>
          <cell r="F10">
            <v>17.307692307692307</v>
          </cell>
          <cell r="I10">
            <v>1.54</v>
          </cell>
          <cell r="J10">
            <v>1.6400000000000001</v>
          </cell>
          <cell r="K10">
            <v>0.76</v>
          </cell>
          <cell r="L10">
            <v>0.36</v>
          </cell>
          <cell r="M10">
            <v>0.9</v>
          </cell>
        </row>
        <row r="11">
          <cell r="B11" t="str">
            <v>0 - 10</v>
          </cell>
          <cell r="C11" t="str">
            <v>10 - 20</v>
          </cell>
          <cell r="D11" t="str">
            <v>20 - 40</v>
          </cell>
          <cell r="E11" t="str">
            <v>40 - 60</v>
          </cell>
          <cell r="F11" t="str">
            <v>&gt; 60</v>
          </cell>
        </row>
        <row r="12">
          <cell r="B12">
            <v>9.2307692307692317</v>
          </cell>
          <cell r="C12">
            <v>61.53846153846154</v>
          </cell>
          <cell r="D12">
            <v>21.153846153846153</v>
          </cell>
          <cell r="E12">
            <v>8.0769230769230766</v>
          </cell>
          <cell r="F12">
            <v>0</v>
          </cell>
          <cell r="I12">
            <v>0.48</v>
          </cell>
          <cell r="J12">
            <v>3.2</v>
          </cell>
          <cell r="K12">
            <v>1.1000000000000001</v>
          </cell>
          <cell r="L12">
            <v>0.42</v>
          </cell>
          <cell r="M12">
            <v>0</v>
          </cell>
        </row>
        <row r="13">
          <cell r="B13" t="str">
            <v>0 - 20</v>
          </cell>
          <cell r="C13" t="str">
            <v>20 - 40</v>
          </cell>
          <cell r="D13" t="str">
            <v>40 -  80</v>
          </cell>
          <cell r="E13" t="str">
            <v xml:space="preserve"> 80 - 150</v>
          </cell>
          <cell r="F13" t="str">
            <v>&gt; 150</v>
          </cell>
        </row>
        <row r="14">
          <cell r="B14">
            <v>9.2307692307692317</v>
          </cell>
          <cell r="C14">
            <v>63.84615384615384</v>
          </cell>
          <cell r="D14">
            <v>18.846153846153847</v>
          </cell>
          <cell r="E14">
            <v>8.0769230769230766</v>
          </cell>
          <cell r="F14">
            <v>0</v>
          </cell>
          <cell r="I14">
            <v>0.48</v>
          </cell>
          <cell r="J14">
            <v>3.3200000000000003</v>
          </cell>
          <cell r="K14">
            <v>0.98</v>
          </cell>
          <cell r="L14">
            <v>0.42</v>
          </cell>
          <cell r="M14">
            <v>0</v>
          </cell>
        </row>
        <row r="15">
          <cell r="B15" t="str">
            <v xml:space="preserve">  4 - 5</v>
          </cell>
          <cell r="C15" t="str">
            <v xml:space="preserve">  3 -   4</v>
          </cell>
          <cell r="D15" t="str">
            <v xml:space="preserve">  2 -   3</v>
          </cell>
          <cell r="E15" t="str">
            <v xml:space="preserve">  1 -   2</v>
          </cell>
          <cell r="F15" t="str">
            <v>0 -  1</v>
          </cell>
        </row>
        <row r="16">
          <cell r="B16">
            <v>69.230769230769226</v>
          </cell>
          <cell r="C16">
            <v>16.923076923076923</v>
          </cell>
          <cell r="D16">
            <v>13.846153846153847</v>
          </cell>
          <cell r="E16">
            <v>0</v>
          </cell>
          <cell r="F16">
            <v>0</v>
          </cell>
          <cell r="I16">
            <v>3.6</v>
          </cell>
          <cell r="J16">
            <v>0.88</v>
          </cell>
          <cell r="K16">
            <v>0.72</v>
          </cell>
          <cell r="L16">
            <v>0</v>
          </cell>
          <cell r="M16">
            <v>0</v>
          </cell>
        </row>
        <row r="17">
          <cell r="B17" t="str">
            <v>0 -  5</v>
          </cell>
          <cell r="C17" t="str">
            <v xml:space="preserve"> 5 - 10</v>
          </cell>
          <cell r="D17" t="str">
            <v>10 - 15</v>
          </cell>
          <cell r="E17" t="str">
            <v>15 - 20</v>
          </cell>
          <cell r="F17" t="str">
            <v>&gt; 20</v>
          </cell>
        </row>
        <row r="18">
          <cell r="B18">
            <v>0.76923076923076927</v>
          </cell>
          <cell r="C18">
            <v>59.615384615384613</v>
          </cell>
          <cell r="D18">
            <v>26.923076923076923</v>
          </cell>
          <cell r="E18">
            <v>12.692307692307692</v>
          </cell>
          <cell r="F18">
            <v>0</v>
          </cell>
          <cell r="I18">
            <v>0.04</v>
          </cell>
          <cell r="J18">
            <v>3.1</v>
          </cell>
          <cell r="K18">
            <v>1.4000000000000001</v>
          </cell>
          <cell r="L18">
            <v>0.66</v>
          </cell>
          <cell r="M18">
            <v>0</v>
          </cell>
        </row>
        <row r="19">
          <cell r="B19" t="str">
            <v>0 - 20</v>
          </cell>
          <cell r="C19" t="str">
            <v>20 - 40</v>
          </cell>
          <cell r="D19" t="str">
            <v>40 - 60</v>
          </cell>
          <cell r="E19" t="str">
            <v>60 - 80</v>
          </cell>
          <cell r="F19" t="str">
            <v>&gt; 80</v>
          </cell>
        </row>
        <row r="20">
          <cell r="B20">
            <v>0</v>
          </cell>
          <cell r="C20">
            <v>7.6923076923076925</v>
          </cell>
          <cell r="D20">
            <v>92.307692307692307</v>
          </cell>
          <cell r="E20">
            <v>0</v>
          </cell>
          <cell r="F20">
            <v>0</v>
          </cell>
          <cell r="I20">
            <v>0</v>
          </cell>
          <cell r="J20">
            <v>0.4</v>
          </cell>
          <cell r="K20">
            <v>4.8</v>
          </cell>
          <cell r="L20">
            <v>0</v>
          </cell>
          <cell r="M20">
            <v>0</v>
          </cell>
        </row>
        <row r="21">
          <cell r="B21" t="str">
            <v>0 - 20</v>
          </cell>
          <cell r="C21" t="str">
            <v>20 - 40</v>
          </cell>
          <cell r="D21" t="str">
            <v>40 - 80</v>
          </cell>
          <cell r="E21" t="str">
            <v>80 - 120</v>
          </cell>
          <cell r="F21" t="str">
            <v>&gt; 120</v>
          </cell>
        </row>
        <row r="22">
          <cell r="B22">
            <v>0</v>
          </cell>
          <cell r="C22">
            <v>93.07692307692308</v>
          </cell>
          <cell r="D22">
            <v>6.9230769230769234</v>
          </cell>
          <cell r="E22">
            <v>0</v>
          </cell>
          <cell r="F22">
            <v>0</v>
          </cell>
          <cell r="I22">
            <v>0</v>
          </cell>
          <cell r="J22">
            <v>4.84</v>
          </cell>
          <cell r="K22">
            <v>0.36</v>
          </cell>
          <cell r="L22">
            <v>0</v>
          </cell>
          <cell r="M22">
            <v>0</v>
          </cell>
        </row>
        <row r="23">
          <cell r="B23" t="str">
            <v xml:space="preserve">  4 - 5</v>
          </cell>
          <cell r="C23" t="str">
            <v xml:space="preserve">  3 -   4</v>
          </cell>
          <cell r="D23" t="str">
            <v xml:space="preserve">  2 -   3</v>
          </cell>
          <cell r="E23" t="str">
            <v xml:space="preserve">  1 -   2</v>
          </cell>
          <cell r="F23" t="str">
            <v>0 -  1</v>
          </cell>
        </row>
        <row r="24">
          <cell r="B24">
            <v>81.92307692307692</v>
          </cell>
          <cell r="C24">
            <v>18.076923076923077</v>
          </cell>
          <cell r="D24">
            <v>0</v>
          </cell>
          <cell r="E24">
            <v>0</v>
          </cell>
          <cell r="F24">
            <v>0</v>
          </cell>
          <cell r="I24">
            <v>4.26</v>
          </cell>
          <cell r="J24">
            <v>0.94000000000000006</v>
          </cell>
          <cell r="K24">
            <v>0</v>
          </cell>
          <cell r="L24">
            <v>0</v>
          </cell>
          <cell r="M24">
            <v>0</v>
          </cell>
        </row>
        <row r="25">
          <cell r="B25" t="str">
            <v xml:space="preserve">  4 - 5</v>
          </cell>
          <cell r="C25" t="str">
            <v xml:space="preserve">  3 -   4</v>
          </cell>
          <cell r="D25" t="str">
            <v xml:space="preserve">  2 -   3</v>
          </cell>
          <cell r="E25" t="str">
            <v xml:space="preserve">  1 -   2</v>
          </cell>
          <cell r="F25" t="str">
            <v>0 -  1</v>
          </cell>
        </row>
        <row r="26">
          <cell r="B26">
            <v>36.538461538461533</v>
          </cell>
          <cell r="C26">
            <v>55.769230769230774</v>
          </cell>
          <cell r="D26">
            <v>7.6923076923076925</v>
          </cell>
          <cell r="E26">
            <v>0</v>
          </cell>
          <cell r="F26">
            <v>0</v>
          </cell>
          <cell r="I26">
            <v>1.9000000000000001</v>
          </cell>
          <cell r="J26">
            <v>2.9</v>
          </cell>
          <cell r="K26">
            <v>0.4</v>
          </cell>
          <cell r="L26">
            <v>0</v>
          </cell>
          <cell r="M26">
            <v>0</v>
          </cell>
        </row>
        <row r="27">
          <cell r="B27" t="str">
            <v xml:space="preserve">  4 - 5</v>
          </cell>
          <cell r="C27" t="str">
            <v xml:space="preserve">  3 -   4</v>
          </cell>
          <cell r="D27" t="str">
            <v xml:space="preserve">  2 -   3</v>
          </cell>
          <cell r="E27" t="str">
            <v xml:space="preserve">  1 -   2</v>
          </cell>
          <cell r="F27" t="str">
            <v>0 -  1</v>
          </cell>
        </row>
        <row r="28">
          <cell r="B28">
            <v>0</v>
          </cell>
          <cell r="C28">
            <v>45.384615384615387</v>
          </cell>
          <cell r="D28">
            <v>54.615384615384613</v>
          </cell>
          <cell r="E28">
            <v>0</v>
          </cell>
          <cell r="F28">
            <v>0</v>
          </cell>
          <cell r="I28">
            <v>0</v>
          </cell>
          <cell r="J28">
            <v>2.36</v>
          </cell>
          <cell r="K28">
            <v>2.84</v>
          </cell>
          <cell r="L28">
            <v>0</v>
          </cell>
          <cell r="M28">
            <v>0</v>
          </cell>
        </row>
        <row r="29">
          <cell r="B29" t="str">
            <v xml:space="preserve">  4 - 5</v>
          </cell>
          <cell r="C29" t="str">
            <v xml:space="preserve">  3 -   4</v>
          </cell>
          <cell r="D29" t="str">
            <v xml:space="preserve">  2 -   3</v>
          </cell>
          <cell r="E29" t="str">
            <v xml:space="preserve">  1 -   2</v>
          </cell>
          <cell r="F29" t="str">
            <v>0 -  1</v>
          </cell>
        </row>
      </sheetData>
      <sheetData sheetId="2" refreshError="1"/>
      <sheetData sheetId="3" refreshError="1"/>
      <sheetData sheetId="4">
        <row r="6">
          <cell r="B6">
            <v>361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</sheetNames>
    <sheetDataSet>
      <sheetData sheetId="0">
        <row r="3">
          <cell r="B3" t="str">
            <v>ISP</v>
          </cell>
        </row>
        <row r="6">
          <cell r="B6">
            <v>75.14</v>
          </cell>
          <cell r="C6">
            <v>12.9</v>
          </cell>
          <cell r="D6">
            <v>44.48</v>
          </cell>
          <cell r="E6">
            <v>52.96</v>
          </cell>
        </row>
        <row r="7">
          <cell r="B7">
            <v>0.32</v>
          </cell>
          <cell r="C7">
            <v>37.72</v>
          </cell>
          <cell r="D7">
            <v>0</v>
          </cell>
          <cell r="E7">
            <v>24.08</v>
          </cell>
        </row>
        <row r="8">
          <cell r="B8">
            <v>0</v>
          </cell>
          <cell r="C8">
            <v>0</v>
          </cell>
          <cell r="D8">
            <v>0</v>
          </cell>
          <cell r="E8">
            <v>0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dução"/>
      <sheetName val="Ano-base"/>
      <sheetName val="Dialog"/>
      <sheetName val="Premissas"/>
      <sheetName val="Demonstração de resultados"/>
      <sheetName val="Balanço patrimonial"/>
      <sheetName val="Fluxo de caixa"/>
      <sheetName val="Gráfico da demonstração de resu"/>
      <sheetName val="Gráfico do balanço patrimonial"/>
      <sheetName val="Gráfico do fluxo de caixa"/>
      <sheetName val="Gráfico do fluxo de caixa livre"/>
      <sheetName val="MyDialog"/>
      <sheetName val="VDlg"/>
      <sheetName val="Module1"/>
      <sheetName val="Input"/>
      <sheetName val="Controle"/>
      <sheetName val="$Interseções"/>
      <sheetName val="a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étrica"/>
      <sheetName val="Hidráulica"/>
      <sheetName val="Tarifas"/>
      <sheetName val="Premissas"/>
      <sheetName val="Equip e Ferramentas"/>
      <sheetName val="Materiais"/>
      <sheetName val="Outros"/>
      <sheetName val="Listas Suspensa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te11-adm REV2-Real"/>
      <sheetName val="#REF"/>
      <sheetName val="Premissas Macro"/>
      <sheetName val="Elétrica"/>
      <sheetName val="00 Cadastros"/>
      <sheetName val="ListaEncarregados"/>
      <sheetName val="Base Salá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put1"/>
      <sheetName val="1"/>
      <sheetName val="Resultados"/>
      <sheetName val="Painel de Controle"/>
      <sheetName val="SPE"/>
      <sheetName val="Valuation"/>
      <sheetName val="IS"/>
      <sheetName val="BS"/>
      <sheetName val="CF"/>
      <sheetName val="Funding"/>
      <sheetName val="Premissas Funding"/>
      <sheetName val="Balanço Prévio"/>
      <sheetName val="Entrada de Dados"/>
      <sheetName val="Sensib"/>
      <sheetName val="2"/>
      <sheetName val="Receitas"/>
      <sheetName val="Capex Estimado"/>
      <sheetName val="Capex Orçado"/>
      <sheetName val="Opex"/>
      <sheetName val="3"/>
      <sheetName val="Debt"/>
      <sheetName val="Auxiliar"/>
      <sheetName val="Resultados velho"/>
      <sheetName val="4"/>
      <sheetName val="Indicadores"/>
      <sheetName val="Rec Opex Capex"/>
      <sheetName val="Rec Totais (a)"/>
      <sheetName val="Rec Totais (b)"/>
      <sheetName val="Balanço"/>
      <sheetName val="Resultado"/>
      <sheetName val="Fluxos Acumulados"/>
      <sheetName val="Cap Dív"/>
      <sheetName val="DSCR - LTDE"/>
      <sheetName val="Rentabilidade"/>
      <sheetName val="Módulo2"/>
      <sheetName val="Módulo5"/>
      <sheetName val="#REF"/>
      <sheetName val="Contro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bertura Vegetal"/>
      <sheetName val="Plan1"/>
    </sheetNames>
    <sheetDataSet>
      <sheetData sheetId="0"/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rke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EX por Rodovia"/>
      <sheetName val="OPEX"/>
      <sheetName val="PER"/>
      <sheetName val="CAPEX CONSOLIDADO"/>
      <sheetName val="C-1964_Quadro PER Valores 01"/>
    </sheetNames>
    <definedNames>
      <definedName name="Header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"/>
      <sheetName val="Consolidação dos Custos"/>
      <sheetName val="Fator Dim. Equipes"/>
      <sheetName val="Dim. Equips Praças"/>
      <sheetName val="Impressão Dim. Equips Praças"/>
      <sheetName val="Tabela Salários"/>
      <sheetName val="Tabulação"/>
      <sheetName val="Participantes"/>
      <sheetName val="Estudo ANTT - Equi-soft Adm"/>
      <sheetName val="PU Eqtos e Veíc."/>
      <sheetName val="Perm. e Custos Pess. Gestão"/>
      <sheetName val="Perm. e Custos Pess. Operação"/>
      <sheetName val="Permanência e Custos Eqtos"/>
      <sheetName val="Permanência e Custos Veíc."/>
      <sheetName val="Despesas Complementares"/>
      <sheetName val="Dados"/>
      <sheetName val="Conserva Fases"/>
      <sheetName val="Conserva Padrões"/>
      <sheetName val="Conserva"/>
      <sheetName val="Conserva Impressão"/>
      <sheetName val="CONSERVA - RESUMO"/>
      <sheetName val="Planilha_Resumo_Vegetação"/>
      <sheetName val="Resumo VMPG"/>
      <sheetName val="Custos Anuais O&amp;M"/>
      <sheetName val="Inspecoes"/>
      <sheetName val="Reparos"/>
      <sheetName val="Memória Custos Túnel BR-101"/>
      <sheetName val="Memória Monitoração"/>
      <sheetName val="Memória Estrutura PRF"/>
      <sheetName val="Memória F.O - Concepa"/>
      <sheetName val="Memória F.O - EPL"/>
      <sheetName val="Dimensionamento BSOs"/>
      <sheetName val="Memória - Veículos BSOs"/>
      <sheetName val="Memória - Veíc. Insp. Tráfego"/>
      <sheetName val="Mem. Veíc. Operação Verão"/>
    </sheetNames>
    <sheetDataSet>
      <sheetData sheetId="0">
        <row r="20">
          <cell r="F20">
            <v>2083428.5685980064</v>
          </cell>
        </row>
      </sheetData>
      <sheetData sheetId="1" refreshError="1"/>
      <sheetData sheetId="2" refreshError="1"/>
      <sheetData sheetId="3">
        <row r="59">
          <cell r="D59" t="str">
            <v>AVI</v>
          </cell>
        </row>
      </sheetData>
      <sheetData sheetId="4" refreshError="1"/>
      <sheetData sheetId="5">
        <row r="172">
          <cell r="E172">
            <v>0.73440000000000005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">
          <cell r="D1" t="str">
            <v>Fase 1</v>
          </cell>
          <cell r="E1" t="str">
            <v>Fase 2</v>
          </cell>
          <cell r="F1" t="str">
            <v>Fase 2</v>
          </cell>
          <cell r="G1" t="str">
            <v>Fase 2</v>
          </cell>
          <cell r="H1" t="str">
            <v>Fase 2</v>
          </cell>
          <cell r="I1" t="str">
            <v>Fase 2</v>
          </cell>
          <cell r="J1" t="str">
            <v>Fase 2</v>
          </cell>
          <cell r="K1" t="str">
            <v>Fase 3</v>
          </cell>
          <cell r="L1" t="str">
            <v>Fase 3</v>
          </cell>
          <cell r="M1" t="str">
            <v>Fase 3</v>
          </cell>
          <cell r="N1" t="str">
            <v>Fase 4</v>
          </cell>
          <cell r="O1" t="str">
            <v>Fase 4</v>
          </cell>
          <cell r="P1" t="str">
            <v>Fase 4</v>
          </cell>
          <cell r="Q1" t="str">
            <v>Fase 5</v>
          </cell>
          <cell r="R1" t="str">
            <v>Fase 5</v>
          </cell>
          <cell r="S1" t="str">
            <v>Fase 5</v>
          </cell>
          <cell r="T1" t="str">
            <v>Fase 5</v>
          </cell>
          <cell r="U1" t="str">
            <v>Fase 5</v>
          </cell>
          <cell r="V1" t="str">
            <v>Fase 6</v>
          </cell>
          <cell r="W1" t="str">
            <v>Fase 6</v>
          </cell>
          <cell r="X1" t="str">
            <v>Fase 6</v>
          </cell>
          <cell r="Y1" t="str">
            <v>Fase 6</v>
          </cell>
          <cell r="Z1" t="str">
            <v>Fase 6</v>
          </cell>
          <cell r="AA1" t="str">
            <v>Fase 6</v>
          </cell>
          <cell r="AB1" t="str">
            <v>Fase 6</v>
          </cell>
          <cell r="AC1" t="str">
            <v>Fase 6</v>
          </cell>
          <cell r="AD1" t="str">
            <v>Fase 6</v>
          </cell>
          <cell r="AE1" t="str">
            <v>Fase 6</v>
          </cell>
          <cell r="AF1" t="str">
            <v>Fase 6</v>
          </cell>
          <cell r="AG1" t="str">
            <v>Fase 6</v>
          </cell>
        </row>
        <row r="2">
          <cell r="D2">
            <v>1</v>
          </cell>
          <cell r="E2">
            <v>2</v>
          </cell>
          <cell r="F2">
            <v>3</v>
          </cell>
          <cell r="G2">
            <v>4</v>
          </cell>
          <cell r="H2">
            <v>5</v>
          </cell>
          <cell r="I2">
            <v>6</v>
          </cell>
          <cell r="J2">
            <v>7</v>
          </cell>
          <cell r="K2">
            <v>8</v>
          </cell>
          <cell r="L2">
            <v>9</v>
          </cell>
          <cell r="M2">
            <v>10</v>
          </cell>
          <cell r="N2">
            <v>11</v>
          </cell>
          <cell r="O2">
            <v>12</v>
          </cell>
          <cell r="P2">
            <v>13</v>
          </cell>
          <cell r="Q2">
            <v>14</v>
          </cell>
          <cell r="R2">
            <v>15</v>
          </cell>
          <cell r="S2">
            <v>16</v>
          </cell>
          <cell r="T2">
            <v>17</v>
          </cell>
          <cell r="U2">
            <v>18</v>
          </cell>
          <cell r="V2">
            <v>19</v>
          </cell>
          <cell r="W2">
            <v>20</v>
          </cell>
          <cell r="X2">
            <v>21</v>
          </cell>
          <cell r="Y2">
            <v>22</v>
          </cell>
          <cell r="Z2">
            <v>23</v>
          </cell>
          <cell r="AA2">
            <v>24</v>
          </cell>
          <cell r="AB2">
            <v>25</v>
          </cell>
          <cell r="AC2">
            <v>26</v>
          </cell>
          <cell r="AD2">
            <v>27</v>
          </cell>
          <cell r="AE2">
            <v>28</v>
          </cell>
          <cell r="AF2">
            <v>29</v>
          </cell>
          <cell r="AG2">
            <v>30</v>
          </cell>
        </row>
        <row r="4">
          <cell r="D4">
            <v>685.83030703888335</v>
          </cell>
          <cell r="E4">
            <v>1923.1451746024225</v>
          </cell>
          <cell r="F4">
            <v>1950.4867644199769</v>
          </cell>
          <cell r="G4">
            <v>2020.985195206302</v>
          </cell>
          <cell r="H4">
            <v>2097.6598713718176</v>
          </cell>
          <cell r="I4">
            <v>2132.0857754505487</v>
          </cell>
          <cell r="J4">
            <v>2160.3971053247446</v>
          </cell>
          <cell r="K4">
            <v>2195.7740995363315</v>
          </cell>
          <cell r="L4">
            <v>2231.1510937479175</v>
          </cell>
          <cell r="M4">
            <v>2267.6001180871281</v>
          </cell>
          <cell r="N4">
            <v>2285.6205404118168</v>
          </cell>
          <cell r="O4">
            <v>2303.640962736506</v>
          </cell>
          <cell r="P4">
            <v>2337.2300449567947</v>
          </cell>
          <cell r="Q4">
            <v>2375.8844249926024</v>
          </cell>
          <cell r="R4">
            <v>2415.6382478300625</v>
          </cell>
          <cell r="S4">
            <v>2450.0436162681217</v>
          </cell>
          <cell r="T4">
            <v>2484.4489847061805</v>
          </cell>
          <cell r="U4">
            <v>2519.8969400666047</v>
          </cell>
          <cell r="V4">
            <v>2519.8969400666047</v>
          </cell>
          <cell r="W4">
            <v>2519.8969400666047</v>
          </cell>
          <cell r="X4">
            <v>2519.8969400666047</v>
          </cell>
          <cell r="Y4">
            <v>2519.8969400666047</v>
          </cell>
          <cell r="Z4">
            <v>2519.8969400666047</v>
          </cell>
          <cell r="AA4">
            <v>2519.8969400666047</v>
          </cell>
          <cell r="AB4">
            <v>2519.8969400666047</v>
          </cell>
          <cell r="AC4">
            <v>2519.8969400666047</v>
          </cell>
          <cell r="AD4">
            <v>2519.8969400666047</v>
          </cell>
          <cell r="AE4">
            <v>2519.8969400666047</v>
          </cell>
          <cell r="AF4">
            <v>2519.8969400666047</v>
          </cell>
          <cell r="AG4">
            <v>2519.8969400666047</v>
          </cell>
        </row>
        <row r="5">
          <cell r="D5">
            <v>683.92000000000007</v>
          </cell>
          <cell r="E5">
            <v>1841.8520000000001</v>
          </cell>
          <cell r="F5">
            <v>1841.8520000000001</v>
          </cell>
          <cell r="G5">
            <v>1841.8520000000001</v>
          </cell>
          <cell r="H5">
            <v>1841.8520000000001</v>
          </cell>
          <cell r="I5">
            <v>1841.8520000000001</v>
          </cell>
          <cell r="J5">
            <v>1841.8520000000001</v>
          </cell>
          <cell r="K5">
            <v>1841.8520000000001</v>
          </cell>
          <cell r="L5">
            <v>1841.8520000000001</v>
          </cell>
          <cell r="M5">
            <v>1841.8520000000001</v>
          </cell>
          <cell r="N5">
            <v>1841.8520000000001</v>
          </cell>
          <cell r="O5">
            <v>1841.8520000000001</v>
          </cell>
          <cell r="P5">
            <v>1841.8520000000001</v>
          </cell>
          <cell r="Q5">
            <v>1841.8520000000001</v>
          </cell>
          <cell r="R5">
            <v>1841.8520000000001</v>
          </cell>
          <cell r="S5">
            <v>1841.8520000000001</v>
          </cell>
          <cell r="T5">
            <v>1841.8520000000001</v>
          </cell>
          <cell r="U5">
            <v>1841.8520000000001</v>
          </cell>
          <cell r="V5">
            <v>1841.8520000000001</v>
          </cell>
          <cell r="W5">
            <v>1841.8520000000001</v>
          </cell>
          <cell r="X5">
            <v>1841.8520000000001</v>
          </cell>
          <cell r="Y5">
            <v>1841.8520000000001</v>
          </cell>
          <cell r="Z5">
            <v>1841.8520000000001</v>
          </cell>
          <cell r="AA5">
            <v>1841.8520000000001</v>
          </cell>
          <cell r="AB5">
            <v>1841.8520000000001</v>
          </cell>
          <cell r="AC5">
            <v>1841.8520000000001</v>
          </cell>
          <cell r="AD5">
            <v>1841.8520000000001</v>
          </cell>
          <cell r="AE5">
            <v>1841.8520000000001</v>
          </cell>
          <cell r="AF5">
            <v>1841.8520000000001</v>
          </cell>
          <cell r="AG5">
            <v>1841.8520000000001</v>
          </cell>
        </row>
        <row r="6">
          <cell r="D6">
            <v>1.7112471054882159</v>
          </cell>
          <cell r="E6">
            <v>13.381624047967268</v>
          </cell>
          <cell r="F6">
            <v>37.874135190096524</v>
          </cell>
          <cell r="G6">
            <v>101.02641027938499</v>
          </cell>
          <cell r="H6">
            <v>169.71134677482274</v>
          </cell>
          <cell r="I6">
            <v>200.54996460401819</v>
          </cell>
          <cell r="J6">
            <v>225.91116587355955</v>
          </cell>
          <cell r="K6">
            <v>257.60176728643017</v>
          </cell>
          <cell r="L6">
            <v>289.29236869930077</v>
          </cell>
          <cell r="M6">
            <v>321.94329136710678</v>
          </cell>
          <cell r="N6">
            <v>338.0859296525345</v>
          </cell>
          <cell r="O6">
            <v>354.22856793796223</v>
          </cell>
          <cell r="P6">
            <v>384.31756334839451</v>
          </cell>
          <cell r="Q6">
            <v>418.94403679183915</v>
          </cell>
          <cell r="R6">
            <v>454.55538767837731</v>
          </cell>
          <cell r="S6">
            <v>485.3756097445127</v>
          </cell>
          <cell r="T6">
            <v>516.19583181064809</v>
          </cell>
          <cell r="U6">
            <v>547.94999999999959</v>
          </cell>
          <cell r="V6">
            <v>547.94999999999959</v>
          </cell>
          <cell r="W6">
            <v>547.94999999999959</v>
          </cell>
          <cell r="X6">
            <v>547.94999999999959</v>
          </cell>
          <cell r="Y6">
            <v>547.94999999999959</v>
          </cell>
          <cell r="Z6">
            <v>547.94999999999959</v>
          </cell>
          <cell r="AA6">
            <v>547.94999999999959</v>
          </cell>
          <cell r="AB6">
            <v>547.94999999999959</v>
          </cell>
          <cell r="AC6">
            <v>547.94999999999959</v>
          </cell>
          <cell r="AD6">
            <v>547.94999999999959</v>
          </cell>
          <cell r="AE6">
            <v>547.94999999999959</v>
          </cell>
          <cell r="AF6">
            <v>547.94999999999959</v>
          </cell>
          <cell r="AG6">
            <v>547.94999999999959</v>
          </cell>
        </row>
        <row r="7">
          <cell r="D7">
            <v>3.1229986412778851E-3</v>
          </cell>
          <cell r="E7">
            <v>2.1298251560323132E-2</v>
          </cell>
          <cell r="F7">
            <v>4.4698441723020843E-2</v>
          </cell>
          <cell r="G7">
            <v>0.11525189358388269</v>
          </cell>
          <cell r="H7">
            <v>0.12534891230119136</v>
          </cell>
          <cell r="I7">
            <v>5.6279985088412185E-2</v>
          </cell>
          <cell r="J7">
            <v>4.6283787333773842E-2</v>
          </cell>
          <cell r="K7">
            <v>5.7834841523625564E-2</v>
          </cell>
          <cell r="L7">
            <v>5.7834841523625564E-2</v>
          </cell>
          <cell r="M7">
            <v>5.9587412478886853E-2</v>
          </cell>
          <cell r="N7">
            <v>2.946005709540599E-2</v>
          </cell>
          <cell r="O7">
            <v>2.946005709540599E-2</v>
          </cell>
          <cell r="P7">
            <v>5.4911936144597724E-2</v>
          </cell>
          <cell r="Q7">
            <v>6.3192761097626837E-2</v>
          </cell>
          <cell r="R7">
            <v>6.4990146704148571E-2</v>
          </cell>
          <cell r="S7">
            <v>5.6246413114582325E-2</v>
          </cell>
          <cell r="T7">
            <v>5.6246413114582325E-2</v>
          </cell>
          <cell r="U7">
            <v>5.7950849875630178E-2</v>
          </cell>
          <cell r="V7">
            <v>0</v>
          </cell>
          <cell r="W7">
            <v>0</v>
          </cell>
        </row>
        <row r="8"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</row>
        <row r="9"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</row>
        <row r="10">
          <cell r="D10">
            <v>0.19905993339505243</v>
          </cell>
          <cell r="E10">
            <v>67.911550554455005</v>
          </cell>
          <cell r="F10">
            <v>70.760629229880351</v>
          </cell>
          <cell r="G10">
            <v>78.10678492691703</v>
          </cell>
          <cell r="H10">
            <v>86.096524596994968</v>
          </cell>
          <cell r="I10">
            <v>89.683810846530363</v>
          </cell>
          <cell r="J10">
            <v>92.633939451185114</v>
          </cell>
          <cell r="K10">
            <v>96.320332249901014</v>
          </cell>
          <cell r="L10">
            <v>100.00672504861691</v>
          </cell>
          <cell r="M10">
            <v>103.80482672002117</v>
          </cell>
          <cell r="N10">
            <v>105.68261075928234</v>
          </cell>
          <cell r="O10">
            <v>107.56039479854351</v>
          </cell>
          <cell r="P10">
            <v>111.06048160840017</v>
          </cell>
          <cell r="Q10">
            <v>115.08838820076291</v>
          </cell>
          <cell r="R10">
            <v>119.23086015168533</v>
          </cell>
          <cell r="S10">
            <v>122.81600652360881</v>
          </cell>
          <cell r="T10">
            <v>126.40115289553228</v>
          </cell>
          <cell r="U10">
            <v>130.09494006660495</v>
          </cell>
          <cell r="V10">
            <v>130.09494006660495</v>
          </cell>
          <cell r="W10">
            <v>130.09494006660495</v>
          </cell>
          <cell r="X10">
            <v>130.09494006660495</v>
          </cell>
          <cell r="Y10">
            <v>130.09494006660495</v>
          </cell>
          <cell r="Z10">
            <v>130.09494006660495</v>
          </cell>
          <cell r="AA10">
            <v>130.09494006660495</v>
          </cell>
          <cell r="AB10">
            <v>130.09494006660495</v>
          </cell>
          <cell r="AC10">
            <v>130.09494006660495</v>
          </cell>
          <cell r="AD10">
            <v>130.09494006660495</v>
          </cell>
          <cell r="AE10">
            <v>130.09494006660495</v>
          </cell>
          <cell r="AF10">
            <v>130.09494006660495</v>
          </cell>
          <cell r="AG10">
            <v>130.09494006660495</v>
          </cell>
        </row>
        <row r="11">
          <cell r="D11">
            <v>0.19905993339505243</v>
          </cell>
          <cell r="E11">
            <v>1.3575505544549966</v>
          </cell>
          <cell r="F11">
            <v>2.849078675425349</v>
          </cell>
          <cell r="G11">
            <v>7.3461556970366839</v>
          </cell>
          <cell r="H11">
            <v>7.9897396700779382</v>
          </cell>
          <cell r="I11">
            <v>3.587286249535393</v>
          </cell>
          <cell r="J11">
            <v>2.9501286046547452</v>
          </cell>
          <cell r="K11">
            <v>3.686392798715894</v>
          </cell>
          <cell r="L11">
            <v>3.686392798715894</v>
          </cell>
          <cell r="M11">
            <v>3.7981016714042486</v>
          </cell>
          <cell r="N11">
            <v>1.877784039261178</v>
          </cell>
          <cell r="O11">
            <v>1.877784039261178</v>
          </cell>
          <cell r="P11">
            <v>3.5000868098566595</v>
          </cell>
          <cell r="Q11">
            <v>4.0279065923627355</v>
          </cell>
          <cell r="R11">
            <v>4.1424719509224301</v>
          </cell>
          <cell r="S11">
            <v>3.5851463719234777</v>
          </cell>
          <cell r="T11">
            <v>3.5851463719234777</v>
          </cell>
          <cell r="U11">
            <v>3.693787171072668</v>
          </cell>
          <cell r="V11">
            <v>0</v>
          </cell>
          <cell r="W11">
            <v>0</v>
          </cell>
        </row>
        <row r="12">
          <cell r="D12">
            <v>11</v>
          </cell>
          <cell r="E12">
            <v>84.042596503120649</v>
          </cell>
          <cell r="F12">
            <v>84.131993386566691</v>
          </cell>
          <cell r="G12">
            <v>84.362497173734454</v>
          </cell>
          <cell r="H12">
            <v>84.613194998336837</v>
          </cell>
          <cell r="I12">
            <v>84.725754968513655</v>
          </cell>
          <cell r="J12">
            <v>84.818322543181196</v>
          </cell>
          <cell r="K12">
            <v>84.93399222622844</v>
          </cell>
          <cell r="L12">
            <v>85.049661909275684</v>
          </cell>
          <cell r="M12">
            <v>85.168836734233452</v>
          </cell>
          <cell r="N12">
            <v>85.227756848424264</v>
          </cell>
          <cell r="O12">
            <v>85.286676962615076</v>
          </cell>
          <cell r="P12">
            <v>85.396500834904273</v>
          </cell>
          <cell r="Q12">
            <v>85.522886357099523</v>
          </cell>
          <cell r="R12">
            <v>85.652866650507818</v>
          </cell>
          <cell r="S12">
            <v>85.765359476736975</v>
          </cell>
          <cell r="T12">
            <v>85.877852302966133</v>
          </cell>
          <cell r="U12">
            <v>85.993754002717395</v>
          </cell>
          <cell r="V12">
            <v>85.993754002717395</v>
          </cell>
          <cell r="W12">
            <v>85.993754002717395</v>
          </cell>
          <cell r="X12">
            <v>85.993754002717395</v>
          </cell>
          <cell r="Y12">
            <v>85.993754002717395</v>
          </cell>
          <cell r="Z12">
            <v>85.993754002717395</v>
          </cell>
          <cell r="AA12">
            <v>85.993754002717395</v>
          </cell>
          <cell r="AB12">
            <v>85.993754002717395</v>
          </cell>
          <cell r="AC12">
            <v>85.993754002717395</v>
          </cell>
          <cell r="AD12">
            <v>85.993754002717395</v>
          </cell>
          <cell r="AE12">
            <v>85.993754002717395</v>
          </cell>
          <cell r="AF12">
            <v>85.993754002717395</v>
          </cell>
          <cell r="AG12">
            <v>85.993754002717395</v>
          </cell>
        </row>
        <row r="13">
          <cell r="D13">
            <v>6.2459972825557701E-3</v>
          </cell>
          <cell r="E13">
            <v>4.2596503120646265E-2</v>
          </cell>
          <cell r="F13">
            <v>8.9396883446041686E-2</v>
          </cell>
          <cell r="G13">
            <v>0.23050378716776537</v>
          </cell>
          <cell r="H13">
            <v>0.25069782460238271</v>
          </cell>
          <cell r="I13">
            <v>0.11255997017682437</v>
          </cell>
          <cell r="J13">
            <v>9.2567574667547683E-2</v>
          </cell>
          <cell r="K13">
            <v>0.11566968304725113</v>
          </cell>
          <cell r="L13">
            <v>0.11566968304725113</v>
          </cell>
          <cell r="M13">
            <v>0.11917482495777371</v>
          </cell>
          <cell r="N13">
            <v>5.892011419081198E-2</v>
          </cell>
          <cell r="O13">
            <v>5.892011419081198E-2</v>
          </cell>
          <cell r="P13">
            <v>0.10982387228919545</v>
          </cell>
          <cell r="Q13">
            <v>0.12638552219525367</v>
          </cell>
          <cell r="R13">
            <v>0.12998029340829714</v>
          </cell>
          <cell r="S13">
            <v>0.11249282622916465</v>
          </cell>
          <cell r="T13">
            <v>0.11249282622916465</v>
          </cell>
          <cell r="U13">
            <v>0.11590169975126036</v>
          </cell>
          <cell r="V13">
            <v>0</v>
          </cell>
          <cell r="W13">
            <v>0</v>
          </cell>
        </row>
        <row r="14">
          <cell r="D14">
            <v>5</v>
          </cell>
          <cell r="E14">
            <v>24.127789509361939</v>
          </cell>
          <cell r="F14">
            <v>24.395980159700063</v>
          </cell>
          <cell r="G14">
            <v>25.087491521203358</v>
          </cell>
          <cell r="H14">
            <v>25.839584995010505</v>
          </cell>
          <cell r="I14">
            <v>26.177264905540977</v>
          </cell>
          <cell r="J14">
            <v>26.454967629543621</v>
          </cell>
          <cell r="K14">
            <v>26.801976678685374</v>
          </cell>
          <cell r="L14">
            <v>27.148985727827128</v>
          </cell>
          <cell r="M14">
            <v>27.506510202700451</v>
          </cell>
          <cell r="N14">
            <v>27.683270545272887</v>
          </cell>
          <cell r="O14">
            <v>27.860030887845323</v>
          </cell>
          <cell r="P14">
            <v>28.189502504712909</v>
          </cell>
          <cell r="Q14">
            <v>28.568659071298669</v>
          </cell>
          <cell r="R14">
            <v>28.95859995152356</v>
          </cell>
          <cell r="S14">
            <v>29.296078430211054</v>
          </cell>
          <cell r="T14">
            <v>29.633556908898548</v>
          </cell>
          <cell r="U14">
            <v>29.981262008152328</v>
          </cell>
          <cell r="V14">
            <v>29.981262008152328</v>
          </cell>
          <cell r="W14">
            <v>29.981262008152328</v>
          </cell>
          <cell r="X14">
            <v>29.981262008152328</v>
          </cell>
          <cell r="Y14">
            <v>29.981262008152328</v>
          </cell>
          <cell r="Z14">
            <v>29.981262008152328</v>
          </cell>
          <cell r="AA14">
            <v>29.981262008152328</v>
          </cell>
          <cell r="AB14">
            <v>29.981262008152328</v>
          </cell>
          <cell r="AC14">
            <v>29.981262008152328</v>
          </cell>
          <cell r="AD14">
            <v>29.981262008152328</v>
          </cell>
          <cell r="AE14">
            <v>29.981262008152328</v>
          </cell>
          <cell r="AF14">
            <v>29.981262008152328</v>
          </cell>
          <cell r="AG14">
            <v>29.981262008152328</v>
          </cell>
        </row>
        <row r="15">
          <cell r="D15">
            <v>1.873799184766731E-2</v>
          </cell>
          <cell r="E15">
            <v>0.12778950936193878</v>
          </cell>
          <cell r="F15">
            <v>0.26819065033812506</v>
          </cell>
          <cell r="G15">
            <v>0.69151136150329617</v>
          </cell>
          <cell r="H15">
            <v>0.75209347380714808</v>
          </cell>
          <cell r="I15">
            <v>0.33767991053047308</v>
          </cell>
          <cell r="J15">
            <v>0.27770272400264306</v>
          </cell>
          <cell r="K15">
            <v>0.3470090491417534</v>
          </cell>
          <cell r="L15">
            <v>0.3470090491417534</v>
          </cell>
          <cell r="M15">
            <v>0.35752447487332112</v>
          </cell>
          <cell r="N15">
            <v>0.17676034257243595</v>
          </cell>
          <cell r="O15">
            <v>0.17676034257243595</v>
          </cell>
          <cell r="P15">
            <v>0.32947161686758636</v>
          </cell>
          <cell r="Q15">
            <v>0.37915656658576102</v>
          </cell>
          <cell r="R15">
            <v>0.38994088022489143</v>
          </cell>
          <cell r="S15">
            <v>0.33747847868749392</v>
          </cell>
          <cell r="T15">
            <v>0.33747847868749392</v>
          </cell>
          <cell r="U15">
            <v>0.34770509925378107</v>
          </cell>
          <cell r="V15">
            <v>0</v>
          </cell>
          <cell r="W15">
            <v>0</v>
          </cell>
        </row>
        <row r="16">
          <cell r="D16">
            <v>3</v>
          </cell>
          <cell r="E16">
            <v>9.3620702765254933</v>
          </cell>
          <cell r="F16">
            <v>10.121943785816848</v>
          </cell>
          <cell r="G16">
            <v>12.081225976742854</v>
          </cell>
          <cell r="H16">
            <v>14.212157485863106</v>
          </cell>
          <cell r="I16">
            <v>15.168917232366113</v>
          </cell>
          <cell r="J16">
            <v>15.955741617040267</v>
          </cell>
          <cell r="K16">
            <v>16.938933922941903</v>
          </cell>
          <cell r="L16">
            <v>17.922126228843538</v>
          </cell>
          <cell r="M16">
            <v>18.935112240984616</v>
          </cell>
          <cell r="N16">
            <v>19.435933211606518</v>
          </cell>
          <cell r="O16">
            <v>19.93675418222842</v>
          </cell>
          <cell r="P16">
            <v>20.870257096686579</v>
          </cell>
          <cell r="Q16">
            <v>21.944534035346237</v>
          </cell>
          <cell r="R16">
            <v>23.049366529316764</v>
          </cell>
          <cell r="S16">
            <v>24.005555552264664</v>
          </cell>
          <cell r="T16">
            <v>24.961744575212563</v>
          </cell>
          <cell r="U16">
            <v>25.946909023098275</v>
          </cell>
          <cell r="V16">
            <v>25.946909023098275</v>
          </cell>
          <cell r="W16">
            <v>25.946909023098275</v>
          </cell>
          <cell r="X16">
            <v>25.946909023098275</v>
          </cell>
          <cell r="Y16">
            <v>25.946909023098275</v>
          </cell>
          <cell r="Z16">
            <v>25.946909023098275</v>
          </cell>
          <cell r="AA16">
            <v>25.946909023098275</v>
          </cell>
          <cell r="AB16">
            <v>25.946909023098275</v>
          </cell>
          <cell r="AC16">
            <v>25.946909023098275</v>
          </cell>
          <cell r="AD16">
            <v>25.946909023098275</v>
          </cell>
          <cell r="AE16">
            <v>25.946909023098275</v>
          </cell>
          <cell r="AF16">
            <v>25.946909023098275</v>
          </cell>
          <cell r="AG16">
            <v>25.946909023098275</v>
          </cell>
        </row>
        <row r="17">
          <cell r="D17">
            <v>5.3090976901724048E-2</v>
          </cell>
          <cell r="E17">
            <v>0.36207027652549323</v>
          </cell>
          <cell r="F17">
            <v>0.75987350929135433</v>
          </cell>
          <cell r="G17">
            <v>1.9592821909260056</v>
          </cell>
          <cell r="H17">
            <v>2.130931509120253</v>
          </cell>
          <cell r="I17">
            <v>0.9567597465030071</v>
          </cell>
          <cell r="J17">
            <v>0.78682438467415527</v>
          </cell>
          <cell r="K17">
            <v>0.98319230590163464</v>
          </cell>
          <cell r="L17">
            <v>0.98319230590163464</v>
          </cell>
          <cell r="M17">
            <v>1.0129860121410765</v>
          </cell>
          <cell r="N17">
            <v>0.50082097062190178</v>
          </cell>
          <cell r="O17">
            <v>0.50082097062190178</v>
          </cell>
          <cell r="P17">
            <v>0.93350291445816136</v>
          </cell>
          <cell r="Q17">
            <v>1.0742769386596562</v>
          </cell>
          <cell r="R17">
            <v>1.1048324939705256</v>
          </cell>
          <cell r="S17">
            <v>0.95618902294789954</v>
          </cell>
          <cell r="T17">
            <v>0.95618902294789954</v>
          </cell>
          <cell r="U17">
            <v>0.985164447885713</v>
          </cell>
          <cell r="V17">
            <v>0</v>
          </cell>
          <cell r="W17">
            <v>0</v>
          </cell>
        </row>
        <row r="18">
          <cell r="D18">
            <v>1</v>
          </cell>
          <cell r="E18">
            <v>7.1064912578016157</v>
          </cell>
          <cell r="F18">
            <v>7.3299834664167198</v>
          </cell>
          <cell r="G18">
            <v>7.9062429343361336</v>
          </cell>
          <cell r="H18">
            <v>8.5329874958420895</v>
          </cell>
          <cell r="I18">
            <v>8.8143874212841506</v>
          </cell>
          <cell r="J18">
            <v>9.045806357953019</v>
          </cell>
          <cell r="K18">
            <v>9.3349805655711471</v>
          </cell>
          <cell r="L18">
            <v>9.6241547731892751</v>
          </cell>
          <cell r="M18">
            <v>9.9220918355837089</v>
          </cell>
          <cell r="N18">
            <v>10.069392121060739</v>
          </cell>
          <cell r="O18">
            <v>10.216692406537769</v>
          </cell>
          <cell r="P18">
            <v>10.491252087260758</v>
          </cell>
          <cell r="Q18">
            <v>10.807215892748893</v>
          </cell>
          <cell r="R18">
            <v>11.132166626269635</v>
          </cell>
          <cell r="S18">
            <v>11.413398691842547</v>
          </cell>
          <cell r="T18">
            <v>11.694630757415458</v>
          </cell>
          <cell r="U18">
            <v>11.984385006793609</v>
          </cell>
          <cell r="V18">
            <v>11.984385006793609</v>
          </cell>
          <cell r="W18">
            <v>11.984385006793609</v>
          </cell>
          <cell r="X18">
            <v>11.984385006793609</v>
          </cell>
          <cell r="Y18">
            <v>11.984385006793609</v>
          </cell>
          <cell r="Z18">
            <v>11.984385006793609</v>
          </cell>
          <cell r="AA18">
            <v>11.984385006793609</v>
          </cell>
          <cell r="AB18">
            <v>11.984385006793609</v>
          </cell>
          <cell r="AC18">
            <v>11.984385006793609</v>
          </cell>
          <cell r="AD18">
            <v>11.984385006793609</v>
          </cell>
          <cell r="AE18">
            <v>11.984385006793609</v>
          </cell>
          <cell r="AF18">
            <v>11.984385006793609</v>
          </cell>
          <cell r="AG18">
            <v>11.984385006793609</v>
          </cell>
        </row>
        <row r="19">
          <cell r="D19">
            <v>1.5614993206389425E-2</v>
          </cell>
          <cell r="E19">
            <v>0.10649125780161567</v>
          </cell>
          <cell r="F19">
            <v>0.22349220861510422</v>
          </cell>
          <cell r="G19">
            <v>0.5762594679194134</v>
          </cell>
          <cell r="H19">
            <v>0.62674456150595681</v>
          </cell>
          <cell r="I19">
            <v>0.28139992544206094</v>
          </cell>
          <cell r="J19">
            <v>0.2314189366688692</v>
          </cell>
          <cell r="K19">
            <v>0.28917420761812784</v>
          </cell>
          <cell r="L19">
            <v>0.28917420761812784</v>
          </cell>
          <cell r="M19">
            <v>0.29793706239443429</v>
          </cell>
          <cell r="N19">
            <v>0.14730028547702995</v>
          </cell>
          <cell r="O19">
            <v>0.14730028547702995</v>
          </cell>
          <cell r="P19">
            <v>0.27455968072298864</v>
          </cell>
          <cell r="Q19">
            <v>0.31596380548813419</v>
          </cell>
          <cell r="R19">
            <v>0.32495073352074288</v>
          </cell>
          <cell r="S19">
            <v>0.28123206557291164</v>
          </cell>
          <cell r="T19">
            <v>0.28123206557291164</v>
          </cell>
          <cell r="U19">
            <v>0.28975424937815086</v>
          </cell>
          <cell r="V19">
            <v>0</v>
          </cell>
          <cell r="W19">
            <v>0</v>
          </cell>
        </row>
        <row r="20">
          <cell r="D20">
            <v>0</v>
          </cell>
          <cell r="E20">
            <v>19.766737056171632</v>
          </cell>
          <cell r="F20">
            <v>21.375880958200383</v>
          </cell>
          <cell r="G20">
            <v>25.524949127220161</v>
          </cell>
          <cell r="H20">
            <v>30.037509970063049</v>
          </cell>
          <cell r="I20">
            <v>32.063589433245888</v>
          </cell>
          <cell r="J20">
            <v>33.729805777261745</v>
          </cell>
          <cell r="K20">
            <v>35.811860072112268</v>
          </cell>
          <cell r="L20">
            <v>37.89391436696279</v>
          </cell>
          <cell r="M20">
            <v>40.039061216202718</v>
          </cell>
          <cell r="N20">
            <v>41.099623271637334</v>
          </cell>
          <cell r="O20">
            <v>42.16018532707195</v>
          </cell>
          <cell r="P20">
            <v>44.137015028277467</v>
          </cell>
          <cell r="Q20">
            <v>46.411954427792033</v>
          </cell>
          <cell r="R20">
            <v>48.751599709141381</v>
          </cell>
          <cell r="S20">
            <v>50.776470581266345</v>
          </cell>
          <cell r="T20">
            <v>52.801341453391309</v>
          </cell>
          <cell r="U20">
            <v>54.887572048913995</v>
          </cell>
          <cell r="V20">
            <v>54.887572048913995</v>
          </cell>
          <cell r="W20">
            <v>54.887572048913995</v>
          </cell>
          <cell r="X20">
            <v>54.887572048913995</v>
          </cell>
          <cell r="Y20">
            <v>54.887572048913995</v>
          </cell>
          <cell r="Z20">
            <v>54.887572048913995</v>
          </cell>
          <cell r="AA20">
            <v>54.887572048913995</v>
          </cell>
          <cell r="AB20">
            <v>54.887572048913995</v>
          </cell>
          <cell r="AC20">
            <v>54.887572048913995</v>
          </cell>
          <cell r="AD20">
            <v>54.887572048913995</v>
          </cell>
          <cell r="AE20">
            <v>54.887572048913995</v>
          </cell>
          <cell r="AF20">
            <v>54.887572048913995</v>
          </cell>
          <cell r="AG20">
            <v>54.887572048913995</v>
          </cell>
        </row>
        <row r="21">
          <cell r="D21">
            <v>0.11242795108600387</v>
          </cell>
          <cell r="E21">
            <v>0.76673705617163279</v>
          </cell>
          <cell r="F21">
            <v>1.6091439020287504</v>
          </cell>
          <cell r="G21">
            <v>4.1490681690197766</v>
          </cell>
          <cell r="H21">
            <v>4.5125608428428885</v>
          </cell>
          <cell r="I21">
            <v>2.0260794631828385</v>
          </cell>
          <cell r="J21">
            <v>1.6662163440158584</v>
          </cell>
          <cell r="K21">
            <v>2.0820542948505203</v>
          </cell>
          <cell r="L21">
            <v>2.0820542948505203</v>
          </cell>
          <cell r="M21">
            <v>2.1451468492399268</v>
          </cell>
          <cell r="N21">
            <v>1.0605620554346156</v>
          </cell>
          <cell r="O21">
            <v>1.0605620554346156</v>
          </cell>
          <cell r="P21">
            <v>1.976829701205518</v>
          </cell>
          <cell r="Q21">
            <v>2.2749393995145661</v>
          </cell>
          <cell r="R21">
            <v>2.3396452813493487</v>
          </cell>
          <cell r="S21">
            <v>2.0248708721249637</v>
          </cell>
          <cell r="T21">
            <v>2.0248708721249637</v>
          </cell>
          <cell r="U21">
            <v>2.0862305955226863</v>
          </cell>
          <cell r="V21">
            <v>0</v>
          </cell>
          <cell r="W21">
            <v>0</v>
          </cell>
        </row>
        <row r="24">
          <cell r="D24">
            <v>683.92000000000007</v>
          </cell>
          <cell r="E24">
            <v>1841.8520000000001</v>
          </cell>
          <cell r="F24">
            <v>1841.8520000000001</v>
          </cell>
          <cell r="G24">
            <v>1841.8520000000001</v>
          </cell>
          <cell r="H24">
            <v>1841.8520000000001</v>
          </cell>
          <cell r="I24">
            <v>1841.8520000000001</v>
          </cell>
          <cell r="J24">
            <v>1841.8520000000001</v>
          </cell>
          <cell r="K24">
            <v>1841.8520000000001</v>
          </cell>
          <cell r="L24">
            <v>1841.8520000000001</v>
          </cell>
          <cell r="M24">
            <v>1841.8520000000001</v>
          </cell>
          <cell r="N24">
            <v>1841.8520000000001</v>
          </cell>
          <cell r="O24">
            <v>1841.8520000000001</v>
          </cell>
          <cell r="P24">
            <v>1841.8520000000001</v>
          </cell>
          <cell r="Q24">
            <v>1841.8520000000001</v>
          </cell>
          <cell r="R24">
            <v>1841.8520000000001</v>
          </cell>
          <cell r="S24">
            <v>1841.8520000000001</v>
          </cell>
          <cell r="T24">
            <v>1841.8520000000001</v>
          </cell>
          <cell r="U24">
            <v>1841.8520000000001</v>
          </cell>
          <cell r="V24">
            <v>1841.8520000000001</v>
          </cell>
          <cell r="W24">
            <v>1841.8520000000001</v>
          </cell>
          <cell r="X24">
            <v>1841.8520000000001</v>
          </cell>
          <cell r="Y24">
            <v>1841.8520000000001</v>
          </cell>
          <cell r="Z24">
            <v>1841.8520000000001</v>
          </cell>
          <cell r="AA24">
            <v>1841.8520000000001</v>
          </cell>
          <cell r="AB24">
            <v>1841.8520000000001</v>
          </cell>
          <cell r="AC24">
            <v>1841.8520000000001</v>
          </cell>
          <cell r="AD24">
            <v>1841.8520000000001</v>
          </cell>
          <cell r="AE24">
            <v>1841.8520000000001</v>
          </cell>
          <cell r="AF24">
            <v>1841.8520000000001</v>
          </cell>
          <cell r="AG24">
            <v>1841.8520000000001</v>
          </cell>
        </row>
        <row r="25">
          <cell r="D25">
            <v>1.7112471054882159</v>
          </cell>
          <cell r="E25">
            <v>13.381624047967268</v>
          </cell>
          <cell r="F25">
            <v>37.874135190096524</v>
          </cell>
          <cell r="G25">
            <v>101.02641027938499</v>
          </cell>
          <cell r="H25">
            <v>169.71134677482274</v>
          </cell>
          <cell r="I25">
            <v>200.54996460401819</v>
          </cell>
          <cell r="J25">
            <v>225.91116587355955</v>
          </cell>
          <cell r="K25">
            <v>257.60176728643017</v>
          </cell>
          <cell r="L25">
            <v>289.29236869930077</v>
          </cell>
          <cell r="M25">
            <v>321.94329136710678</v>
          </cell>
          <cell r="N25">
            <v>338.0859296525345</v>
          </cell>
          <cell r="O25">
            <v>354.22856793796223</v>
          </cell>
          <cell r="P25">
            <v>384.31756334839451</v>
          </cell>
          <cell r="Q25">
            <v>418.94403679183915</v>
          </cell>
          <cell r="R25">
            <v>454.55538767837731</v>
          </cell>
          <cell r="S25">
            <v>485.3756097445127</v>
          </cell>
          <cell r="T25">
            <v>516.19583181064809</v>
          </cell>
          <cell r="U25">
            <v>547.94999999999959</v>
          </cell>
          <cell r="V25">
            <v>547.94999999999959</v>
          </cell>
          <cell r="W25">
            <v>547.94999999999959</v>
          </cell>
          <cell r="X25">
            <v>547.94999999999959</v>
          </cell>
          <cell r="Y25">
            <v>547.94999999999959</v>
          </cell>
          <cell r="Z25">
            <v>547.94999999999959</v>
          </cell>
          <cell r="AA25">
            <v>547.94999999999959</v>
          </cell>
          <cell r="AB25">
            <v>547.94999999999959</v>
          </cell>
          <cell r="AC25">
            <v>547.94999999999959</v>
          </cell>
          <cell r="AD25">
            <v>547.94999999999959</v>
          </cell>
          <cell r="AE25">
            <v>547.94999999999959</v>
          </cell>
          <cell r="AF25">
            <v>547.94999999999959</v>
          </cell>
          <cell r="AG25">
            <v>547.94999999999959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</row>
        <row r="27">
          <cell r="D27">
            <v>0.15612270576173962</v>
          </cell>
          <cell r="E27">
            <v>53.263029099859061</v>
          </cell>
          <cell r="F27">
            <v>55.497561504995161</v>
          </cell>
          <cell r="G27">
            <v>61.259151418181027</v>
          </cell>
          <cell r="H27">
            <v>67.52550424142315</v>
          </cell>
          <cell r="I27">
            <v>70.33901284693377</v>
          </cell>
          <cell r="J27">
            <v>72.652798711564486</v>
          </cell>
          <cell r="K27">
            <v>75.544036583597361</v>
          </cell>
          <cell r="L27">
            <v>78.43527445563025</v>
          </cell>
          <cell r="M27">
            <v>81.414125596512605</v>
          </cell>
          <cell r="N27">
            <v>82.88687161850514</v>
          </cell>
          <cell r="O27">
            <v>84.359617640497675</v>
          </cell>
          <cell r="P27">
            <v>87.104735725468245</v>
          </cell>
          <cell r="Q27">
            <v>90.263822865858344</v>
          </cell>
          <cell r="R27">
            <v>93.512763616966808</v>
          </cell>
          <cell r="S27">
            <v>96.324593916466384</v>
          </cell>
          <cell r="T27">
            <v>99.13642421596596</v>
          </cell>
          <cell r="U27">
            <v>102.03346149423827</v>
          </cell>
          <cell r="V27">
            <v>102.03346149423827</v>
          </cell>
          <cell r="W27">
            <v>102.03346149423827</v>
          </cell>
          <cell r="X27">
            <v>102.03346149423827</v>
          </cell>
          <cell r="Y27">
            <v>102.03346149423827</v>
          </cell>
          <cell r="Z27">
            <v>102.03346149423827</v>
          </cell>
          <cell r="AA27">
            <v>102.03346149423827</v>
          </cell>
          <cell r="AB27">
            <v>102.03346149423827</v>
          </cell>
          <cell r="AC27">
            <v>102.03346149423827</v>
          </cell>
          <cell r="AD27">
            <v>102.03346149423827</v>
          </cell>
          <cell r="AE27">
            <v>102.03346149423827</v>
          </cell>
          <cell r="AF27">
            <v>102.03346149423827</v>
          </cell>
          <cell r="AG27">
            <v>102.03346149423827</v>
          </cell>
        </row>
        <row r="28">
          <cell r="D28">
            <v>0.86273</v>
          </cell>
          <cell r="E28">
            <v>6.5914608437397524</v>
          </cell>
          <cell r="F28">
            <v>6.5984722413084258</v>
          </cell>
          <cell r="G28">
            <v>6.6165506533359935</v>
          </cell>
          <cell r="H28">
            <v>6.6362128837195584</v>
          </cell>
          <cell r="I28">
            <v>6.6450409621805262</v>
          </cell>
          <cell r="J28">
            <v>6.6523010370617008</v>
          </cell>
          <cell r="K28">
            <v>6.6613730103030964</v>
          </cell>
          <cell r="L28">
            <v>6.6704449835444919</v>
          </cell>
          <cell r="M28">
            <v>6.6797918650659298</v>
          </cell>
          <cell r="N28">
            <v>6.6844129696219152</v>
          </cell>
          <cell r="O28">
            <v>6.6890340741779006</v>
          </cell>
          <cell r="P28">
            <v>6.697647560481542</v>
          </cell>
          <cell r="Q28">
            <v>6.7075599769873158</v>
          </cell>
          <cell r="R28">
            <v>6.7177543313993278</v>
          </cell>
          <cell r="S28">
            <v>6.7265771437604807</v>
          </cell>
          <cell r="T28">
            <v>6.7353999561216336</v>
          </cell>
          <cell r="U28">
            <v>6.7444901264331252</v>
          </cell>
          <cell r="V28">
            <v>6.7444901264331252</v>
          </cell>
          <cell r="W28">
            <v>6.7444901264331252</v>
          </cell>
          <cell r="X28">
            <v>6.7444901264331252</v>
          </cell>
          <cell r="Y28">
            <v>6.7444901264331252</v>
          </cell>
          <cell r="Z28">
            <v>6.7444901264331252</v>
          </cell>
          <cell r="AA28">
            <v>6.7444901264331252</v>
          </cell>
          <cell r="AB28">
            <v>6.7444901264331252</v>
          </cell>
          <cell r="AC28">
            <v>6.7444901264331252</v>
          </cell>
          <cell r="AD28">
            <v>6.7444901264331252</v>
          </cell>
          <cell r="AE28">
            <v>6.7444901264331252</v>
          </cell>
          <cell r="AF28">
            <v>6.7444901264331252</v>
          </cell>
          <cell r="AG28">
            <v>6.7444901264331252</v>
          </cell>
        </row>
        <row r="29">
          <cell r="D29">
            <v>1.6999999999999997</v>
          </cell>
          <cell r="E29">
            <v>8.2034484331830591</v>
          </cell>
          <cell r="F29">
            <v>8.2946332542980201</v>
          </cell>
          <cell r="G29">
            <v>8.5297471172091406</v>
          </cell>
          <cell r="H29">
            <v>8.7854588983035704</v>
          </cell>
          <cell r="I29">
            <v>8.9002700678839304</v>
          </cell>
          <cell r="J29">
            <v>8.9946889940448305</v>
          </cell>
          <cell r="K29">
            <v>9.1126720707530264</v>
          </cell>
          <cell r="L29">
            <v>9.2306551474612224</v>
          </cell>
          <cell r="M29">
            <v>9.3522134689181531</v>
          </cell>
          <cell r="N29">
            <v>9.4123119853927815</v>
          </cell>
          <cell r="O29">
            <v>9.4724105018674081</v>
          </cell>
          <cell r="P29">
            <v>9.5844308516023879</v>
          </cell>
          <cell r="Q29">
            <v>9.7133440842415464</v>
          </cell>
          <cell r="R29">
            <v>9.8459239835180092</v>
          </cell>
          <cell r="S29">
            <v>9.9606666662717576</v>
          </cell>
          <cell r="T29">
            <v>10.075409349025506</v>
          </cell>
          <cell r="U29">
            <v>10.193629082771791</v>
          </cell>
          <cell r="V29">
            <v>10.193629082771791</v>
          </cell>
          <cell r="W29">
            <v>10.193629082771791</v>
          </cell>
          <cell r="X29">
            <v>10.193629082771791</v>
          </cell>
          <cell r="Y29">
            <v>10.193629082771791</v>
          </cell>
          <cell r="Z29">
            <v>10.193629082771791</v>
          </cell>
          <cell r="AA29">
            <v>10.193629082771791</v>
          </cell>
          <cell r="AB29">
            <v>10.193629082771791</v>
          </cell>
          <cell r="AC29">
            <v>10.193629082771791</v>
          </cell>
          <cell r="AD29">
            <v>10.193629082771791</v>
          </cell>
          <cell r="AE29">
            <v>10.193629082771791</v>
          </cell>
          <cell r="AF29">
            <v>10.193629082771791</v>
          </cell>
          <cell r="AG29">
            <v>10.193629082771791</v>
          </cell>
        </row>
        <row r="30">
          <cell r="D30">
            <v>1.7399999999999998</v>
          </cell>
          <cell r="E30">
            <v>5.430000760384786</v>
          </cell>
          <cell r="F30">
            <v>5.8707273957737716</v>
          </cell>
          <cell r="G30">
            <v>7.0071110665108547</v>
          </cell>
          <cell r="H30">
            <v>8.2430513418006015</v>
          </cell>
          <cell r="I30">
            <v>8.7979719947723449</v>
          </cell>
          <cell r="J30">
            <v>9.254330137883354</v>
          </cell>
          <cell r="K30">
            <v>9.8245816753063036</v>
          </cell>
          <cell r="L30">
            <v>10.394833212729251</v>
          </cell>
          <cell r="M30">
            <v>10.982365099771076</v>
          </cell>
          <cell r="N30">
            <v>11.272841262731779</v>
          </cell>
          <cell r="O30">
            <v>11.563317425692482</v>
          </cell>
          <cell r="P30">
            <v>12.104749116078215</v>
          </cell>
          <cell r="Q30">
            <v>12.727829740500816</v>
          </cell>
          <cell r="R30">
            <v>13.368632587003722</v>
          </cell>
          <cell r="S30">
            <v>13.923222220313503</v>
          </cell>
          <cell r="T30">
            <v>14.477811853623285</v>
          </cell>
          <cell r="U30">
            <v>15.049207233396999</v>
          </cell>
          <cell r="V30">
            <v>15.049207233396999</v>
          </cell>
          <cell r="W30">
            <v>15.049207233396999</v>
          </cell>
          <cell r="X30">
            <v>15.049207233396999</v>
          </cell>
          <cell r="Y30">
            <v>15.049207233396999</v>
          </cell>
          <cell r="Z30">
            <v>15.049207233396999</v>
          </cell>
          <cell r="AA30">
            <v>15.049207233396999</v>
          </cell>
          <cell r="AB30">
            <v>15.049207233396999</v>
          </cell>
          <cell r="AC30">
            <v>15.049207233396999</v>
          </cell>
          <cell r="AD30">
            <v>15.049207233396999</v>
          </cell>
          <cell r="AE30">
            <v>15.049207233396999</v>
          </cell>
          <cell r="AF30">
            <v>15.049207233396999</v>
          </cell>
          <cell r="AG30">
            <v>15.049207233396999</v>
          </cell>
        </row>
        <row r="31">
          <cell r="D31">
            <v>0.51500000000000001</v>
          </cell>
          <cell r="E31">
            <v>3.6598429977678322</v>
          </cell>
          <cell r="F31">
            <v>3.7749414852046108</v>
          </cell>
          <cell r="G31">
            <v>4.0717151111831091</v>
          </cell>
          <cell r="H31">
            <v>4.3944885603586759</v>
          </cell>
          <cell r="I31">
            <v>4.5394095219613373</v>
          </cell>
          <cell r="J31">
            <v>4.658590274345805</v>
          </cell>
          <cell r="K31">
            <v>4.8075149912691408</v>
          </cell>
          <cell r="L31">
            <v>4.9564397081924767</v>
          </cell>
          <cell r="M31">
            <v>5.1098772953256102</v>
          </cell>
          <cell r="N31">
            <v>5.1857369423462805</v>
          </cell>
          <cell r="O31">
            <v>5.2615965893669507</v>
          </cell>
          <cell r="P31">
            <v>5.4029948249392907</v>
          </cell>
          <cell r="Q31">
            <v>5.5657161847656802</v>
          </cell>
          <cell r="R31">
            <v>5.7330658125288618</v>
          </cell>
          <cell r="S31">
            <v>5.8779003262989118</v>
          </cell>
          <cell r="T31">
            <v>6.0227348400689609</v>
          </cell>
          <cell r="U31">
            <v>6.1719582784987086</v>
          </cell>
          <cell r="V31">
            <v>6.1719582784987086</v>
          </cell>
          <cell r="W31">
            <v>6.1719582784987086</v>
          </cell>
          <cell r="X31">
            <v>6.1719582784987086</v>
          </cell>
          <cell r="Y31">
            <v>6.1719582784987086</v>
          </cell>
          <cell r="Z31">
            <v>6.1719582784987086</v>
          </cell>
          <cell r="AA31">
            <v>6.1719582784987086</v>
          </cell>
          <cell r="AB31">
            <v>6.1719582784987086</v>
          </cell>
          <cell r="AC31">
            <v>6.1719582784987086</v>
          </cell>
          <cell r="AD31">
            <v>6.1719582784987086</v>
          </cell>
          <cell r="AE31">
            <v>6.1719582784987086</v>
          </cell>
          <cell r="AF31">
            <v>6.1719582784987086</v>
          </cell>
          <cell r="AG31">
            <v>6.1719582784987086</v>
          </cell>
        </row>
        <row r="32">
          <cell r="D32">
            <v>0</v>
          </cell>
          <cell r="E32">
            <v>12.650711715949845</v>
          </cell>
          <cell r="F32">
            <v>13.680563813248245</v>
          </cell>
          <cell r="G32">
            <v>16.335967441420902</v>
          </cell>
          <cell r="H32">
            <v>19.224006380840351</v>
          </cell>
          <cell r="I32">
            <v>20.520697237277368</v>
          </cell>
          <cell r="J32">
            <v>21.587075697447517</v>
          </cell>
          <cell r="K32">
            <v>22.919590446151851</v>
          </cell>
          <cell r="L32">
            <v>24.252105194856185</v>
          </cell>
          <cell r="M32">
            <v>25.624999178369741</v>
          </cell>
          <cell r="N32">
            <v>26.303758893847895</v>
          </cell>
          <cell r="O32">
            <v>26.98251860932605</v>
          </cell>
          <cell r="P32">
            <v>28.247689618097581</v>
          </cell>
          <cell r="Q32">
            <v>29.703650833786902</v>
          </cell>
          <cell r="R32">
            <v>31.201023813850483</v>
          </cell>
          <cell r="S32">
            <v>32.496941172010459</v>
          </cell>
          <cell r="T32">
            <v>33.792858530170442</v>
          </cell>
          <cell r="U32">
            <v>35.128046111304961</v>
          </cell>
          <cell r="V32">
            <v>35.128046111304961</v>
          </cell>
          <cell r="W32">
            <v>35.128046111304961</v>
          </cell>
          <cell r="X32">
            <v>35.128046111304961</v>
          </cell>
          <cell r="Y32">
            <v>35.128046111304961</v>
          </cell>
          <cell r="Z32">
            <v>35.128046111304961</v>
          </cell>
          <cell r="AA32">
            <v>35.128046111304961</v>
          </cell>
          <cell r="AB32">
            <v>35.128046111304961</v>
          </cell>
          <cell r="AC32">
            <v>35.128046111304961</v>
          </cell>
          <cell r="AD32">
            <v>35.128046111304961</v>
          </cell>
          <cell r="AE32">
            <v>35.128046111304961</v>
          </cell>
          <cell r="AF32">
            <v>35.128046111304961</v>
          </cell>
          <cell r="AG32">
            <v>35.128046111304961</v>
          </cell>
        </row>
        <row r="34">
          <cell r="D34">
            <v>690</v>
          </cell>
          <cell r="E34">
            <v>1950</v>
          </cell>
          <cell r="F34">
            <v>1970</v>
          </cell>
          <cell r="G34">
            <v>2050</v>
          </cell>
          <cell r="H34">
            <v>2130</v>
          </cell>
          <cell r="I34">
            <v>2160</v>
          </cell>
          <cell r="J34">
            <v>2190</v>
          </cell>
          <cell r="K34">
            <v>2230</v>
          </cell>
          <cell r="L34">
            <v>2270</v>
          </cell>
          <cell r="M34">
            <v>2300</v>
          </cell>
          <cell r="N34">
            <v>2320</v>
          </cell>
          <cell r="O34">
            <v>2340</v>
          </cell>
          <cell r="P34">
            <v>2380</v>
          </cell>
          <cell r="Q34">
            <v>2420</v>
          </cell>
          <cell r="R34">
            <v>2460</v>
          </cell>
          <cell r="S34">
            <v>2490</v>
          </cell>
          <cell r="T34">
            <v>2530</v>
          </cell>
          <cell r="U34">
            <v>2570</v>
          </cell>
          <cell r="V34">
            <v>2570</v>
          </cell>
          <cell r="W34">
            <v>2570</v>
          </cell>
          <cell r="X34">
            <v>2570</v>
          </cell>
          <cell r="Y34">
            <v>2570</v>
          </cell>
          <cell r="Z34">
            <v>2570</v>
          </cell>
          <cell r="AA34">
            <v>2570</v>
          </cell>
          <cell r="AB34">
            <v>2570</v>
          </cell>
          <cell r="AC34">
            <v>2570</v>
          </cell>
          <cell r="AD34">
            <v>2570</v>
          </cell>
          <cell r="AE34">
            <v>2570</v>
          </cell>
          <cell r="AF34">
            <v>2570</v>
          </cell>
          <cell r="AG34">
            <v>2570</v>
          </cell>
        </row>
        <row r="36">
          <cell r="D36">
            <v>1</v>
          </cell>
          <cell r="E36">
            <v>2</v>
          </cell>
          <cell r="F36">
            <v>3</v>
          </cell>
          <cell r="G36">
            <v>4</v>
          </cell>
          <cell r="H36">
            <v>5</v>
          </cell>
          <cell r="I36">
            <v>6</v>
          </cell>
          <cell r="J36">
            <v>7</v>
          </cell>
          <cell r="K36">
            <v>8</v>
          </cell>
          <cell r="L36">
            <v>9</v>
          </cell>
          <cell r="M36">
            <v>10</v>
          </cell>
          <cell r="N36">
            <v>11</v>
          </cell>
          <cell r="O36">
            <v>12</v>
          </cell>
          <cell r="P36">
            <v>13</v>
          </cell>
          <cell r="Q36">
            <v>14</v>
          </cell>
          <cell r="R36">
            <v>15</v>
          </cell>
          <cell r="S36">
            <v>16</v>
          </cell>
          <cell r="T36">
            <v>17</v>
          </cell>
          <cell r="U36">
            <v>18</v>
          </cell>
          <cell r="V36">
            <v>19</v>
          </cell>
          <cell r="W36">
            <v>20</v>
          </cell>
          <cell r="X36">
            <v>21</v>
          </cell>
          <cell r="Y36">
            <v>22</v>
          </cell>
          <cell r="Z36">
            <v>23</v>
          </cell>
          <cell r="AA36">
            <v>24</v>
          </cell>
          <cell r="AB36">
            <v>25</v>
          </cell>
          <cell r="AC36">
            <v>26</v>
          </cell>
          <cell r="AD36">
            <v>27</v>
          </cell>
          <cell r="AE36">
            <v>28</v>
          </cell>
          <cell r="AF36">
            <v>29</v>
          </cell>
          <cell r="AG36">
            <v>30</v>
          </cell>
        </row>
        <row r="37">
          <cell r="D37" t="str">
            <v>Fase 1</v>
          </cell>
          <cell r="E37" t="str">
            <v>Fase 2</v>
          </cell>
          <cell r="F37" t="str">
            <v>Fase 2</v>
          </cell>
          <cell r="G37" t="str">
            <v>Fase 2</v>
          </cell>
          <cell r="H37" t="str">
            <v>Fase 2</v>
          </cell>
          <cell r="I37" t="str">
            <v>Fase 2</v>
          </cell>
          <cell r="J37" t="str">
            <v>Fase 2</v>
          </cell>
          <cell r="K37" t="str">
            <v>Fase 3</v>
          </cell>
          <cell r="L37" t="str">
            <v>Fase 3</v>
          </cell>
          <cell r="M37" t="str">
            <v>Fase 3</v>
          </cell>
          <cell r="N37" t="str">
            <v>Fase 4</v>
          </cell>
          <cell r="O37" t="str">
            <v>Fase 4</v>
          </cell>
          <cell r="P37" t="str">
            <v>Fase 4</v>
          </cell>
          <cell r="Q37" t="str">
            <v>Fase 5</v>
          </cell>
          <cell r="R37" t="str">
            <v>Fase 5</v>
          </cell>
          <cell r="S37" t="str">
            <v>Fase 5</v>
          </cell>
          <cell r="T37" t="str">
            <v>Fase 5</v>
          </cell>
          <cell r="U37" t="str">
            <v>Fase 5</v>
          </cell>
          <cell r="V37" t="str">
            <v>Fase 6</v>
          </cell>
          <cell r="W37" t="str">
            <v>Fase 6</v>
          </cell>
          <cell r="X37" t="str">
            <v>Fase 6</v>
          </cell>
          <cell r="Y37" t="str">
            <v>Fase 6</v>
          </cell>
          <cell r="Z37" t="str">
            <v>Fase 6</v>
          </cell>
          <cell r="AA37" t="str">
            <v>Fase 6</v>
          </cell>
          <cell r="AB37" t="str">
            <v>Fase 6</v>
          </cell>
          <cell r="AC37" t="str">
            <v>Fase 6</v>
          </cell>
          <cell r="AD37" t="str">
            <v>Fase 6</v>
          </cell>
          <cell r="AE37" t="str">
            <v>Fase 6</v>
          </cell>
          <cell r="AF37" t="str">
            <v>Fase 6</v>
          </cell>
          <cell r="AG37" t="str">
            <v>Fase 6</v>
          </cell>
        </row>
        <row r="38">
          <cell r="D38">
            <v>1</v>
          </cell>
          <cell r="E38">
            <v>2</v>
          </cell>
          <cell r="F38">
            <v>2</v>
          </cell>
          <cell r="G38">
            <v>2</v>
          </cell>
          <cell r="H38">
            <v>2</v>
          </cell>
          <cell r="I38">
            <v>2</v>
          </cell>
          <cell r="J38">
            <v>2</v>
          </cell>
          <cell r="K38">
            <v>3</v>
          </cell>
          <cell r="L38">
            <v>3</v>
          </cell>
          <cell r="M38">
            <v>3</v>
          </cell>
          <cell r="N38">
            <v>4</v>
          </cell>
          <cell r="O38">
            <v>4</v>
          </cell>
          <cell r="P38">
            <v>4</v>
          </cell>
          <cell r="Q38">
            <v>5</v>
          </cell>
          <cell r="R38">
            <v>5</v>
          </cell>
          <cell r="S38">
            <v>5</v>
          </cell>
          <cell r="T38">
            <v>5</v>
          </cell>
          <cell r="U38">
            <v>5</v>
          </cell>
          <cell r="V38">
            <v>6</v>
          </cell>
          <cell r="W38">
            <v>6</v>
          </cell>
          <cell r="X38">
            <v>6</v>
          </cell>
          <cell r="Y38">
            <v>6</v>
          </cell>
          <cell r="Z38">
            <v>6</v>
          </cell>
          <cell r="AA38">
            <v>6</v>
          </cell>
          <cell r="AB38">
            <v>6</v>
          </cell>
          <cell r="AC38">
            <v>6</v>
          </cell>
          <cell r="AD38">
            <v>6</v>
          </cell>
          <cell r="AE38">
            <v>6</v>
          </cell>
          <cell r="AF38">
            <v>6</v>
          </cell>
          <cell r="AG38">
            <v>6</v>
          </cell>
        </row>
        <row r="40">
          <cell r="D40" t="str">
            <v>Término</v>
          </cell>
          <cell r="E40" t="str">
            <v>Duração</v>
          </cell>
          <cell r="F40" t="str">
            <v>Padrão</v>
          </cell>
          <cell r="G40" t="str">
            <v>Descrição</v>
          </cell>
          <cell r="H40" t="str">
            <v>% de Obras Acumulado</v>
          </cell>
          <cell r="J40" t="str">
            <v>Área de Roçada</v>
          </cell>
          <cell r="K40" t="str">
            <v>Extensão de Pista</v>
          </cell>
          <cell r="L40" t="str">
            <v>Área de Roçada</v>
          </cell>
          <cell r="M40" t="str">
            <v>Roçada manual</v>
          </cell>
          <cell r="N40" t="str">
            <v xml:space="preserve">Roçada mecanizada </v>
          </cell>
        </row>
        <row r="41">
          <cell r="B41" t="str">
            <v>Fase 1</v>
          </cell>
          <cell r="C41">
            <v>1</v>
          </cell>
          <cell r="D41">
            <v>1</v>
          </cell>
          <cell r="E41">
            <v>1</v>
          </cell>
          <cell r="F41">
            <v>4</v>
          </cell>
          <cell r="G41" t="str">
            <v>1º ano</v>
          </cell>
          <cell r="H41">
            <v>3.1229986412778851E-3</v>
          </cell>
          <cell r="J41" t="str">
            <v>Fase 1</v>
          </cell>
          <cell r="K41">
            <v>473.37599999999998</v>
          </cell>
          <cell r="L41">
            <v>1016.0308099999997</v>
          </cell>
          <cell r="M41">
            <v>304.80924299999992</v>
          </cell>
          <cell r="N41">
            <v>711.22156699999982</v>
          </cell>
        </row>
        <row r="42">
          <cell r="B42" t="str">
            <v>Fase 2</v>
          </cell>
          <cell r="C42">
            <v>2</v>
          </cell>
          <cell r="D42">
            <v>7</v>
          </cell>
          <cell r="E42">
            <v>6</v>
          </cell>
          <cell r="F42">
            <v>4</v>
          </cell>
          <cell r="G42" t="str">
            <v>2º ao 7º ano</v>
          </cell>
          <cell r="H42">
            <v>2.4421250201601019E-2</v>
          </cell>
          <cell r="J42" t="str">
            <v>Fase 2</v>
          </cell>
          <cell r="K42">
            <v>473.37599999999998</v>
          </cell>
          <cell r="L42">
            <v>1016.0308099999997</v>
          </cell>
          <cell r="M42">
            <v>304.80924299999992</v>
          </cell>
          <cell r="N42">
            <v>711.22156699999982</v>
          </cell>
        </row>
        <row r="43">
          <cell r="B43" t="str">
            <v>Fase 3</v>
          </cell>
          <cell r="C43">
            <v>8</v>
          </cell>
          <cell r="D43">
            <v>10</v>
          </cell>
          <cell r="E43">
            <v>3</v>
          </cell>
          <cell r="F43">
            <v>4</v>
          </cell>
          <cell r="G43" t="str">
            <v>8º ao 10º ano</v>
          </cell>
          <cell r="H43">
            <v>6.9119691924621862E-2</v>
          </cell>
          <cell r="J43" t="str">
            <v>Fase 3</v>
          </cell>
          <cell r="K43">
            <v>473.37599999999998</v>
          </cell>
          <cell r="L43">
            <v>1016.0308099999997</v>
          </cell>
          <cell r="M43">
            <v>304.80924299999992</v>
          </cell>
          <cell r="N43">
            <v>711.22156699999982</v>
          </cell>
        </row>
        <row r="44">
          <cell r="B44" t="str">
            <v>Fase 4</v>
          </cell>
          <cell r="C44">
            <v>11</v>
          </cell>
          <cell r="D44">
            <v>13</v>
          </cell>
          <cell r="E44">
            <v>3</v>
          </cell>
          <cell r="F44">
            <v>4</v>
          </cell>
          <cell r="G44" t="str">
            <v>11º ao 13º ano</v>
          </cell>
          <cell r="H44">
            <v>0.18437158550850455</v>
          </cell>
          <cell r="J44" t="str">
            <v>Fase 4</v>
          </cell>
          <cell r="K44">
            <v>473.37599999999998</v>
          </cell>
          <cell r="L44">
            <v>1016.0308099999997</v>
          </cell>
          <cell r="M44">
            <v>304.80924299999992</v>
          </cell>
          <cell r="N44">
            <v>711.22156699999982</v>
          </cell>
        </row>
        <row r="45">
          <cell r="B45" t="str">
            <v>Fase 5</v>
          </cell>
          <cell r="C45">
            <v>14</v>
          </cell>
          <cell r="D45">
            <v>18</v>
          </cell>
          <cell r="E45">
            <v>5</v>
          </cell>
          <cell r="F45">
            <v>4</v>
          </cell>
          <cell r="G45" t="str">
            <v>14º ao 18º ano</v>
          </cell>
          <cell r="H45">
            <v>0.3097204978096959</v>
          </cell>
          <cell r="J45" t="str">
            <v>Fase 5</v>
          </cell>
          <cell r="K45">
            <v>473.37599999999998</v>
          </cell>
          <cell r="L45">
            <v>1016.0308099999997</v>
          </cell>
          <cell r="M45">
            <v>304.80924299999992</v>
          </cell>
          <cell r="N45">
            <v>711.22156699999982</v>
          </cell>
        </row>
        <row r="46">
          <cell r="B46" t="str">
            <v>Fase 6</v>
          </cell>
          <cell r="C46">
            <v>19</v>
          </cell>
          <cell r="D46">
            <v>30</v>
          </cell>
          <cell r="E46">
            <v>12</v>
          </cell>
          <cell r="F46">
            <v>4</v>
          </cell>
          <cell r="G46" t="str">
            <v>19º ao 30º ano</v>
          </cell>
          <cell r="H46">
            <v>0.82955632389520506</v>
          </cell>
          <cell r="J46" t="str">
            <v>Fase 6</v>
          </cell>
          <cell r="K46">
            <v>473.37599999999998</v>
          </cell>
          <cell r="L46">
            <v>1016.0308099999997</v>
          </cell>
          <cell r="M46">
            <v>304.80924299999992</v>
          </cell>
          <cell r="N46">
            <v>711.22156699999982</v>
          </cell>
        </row>
        <row r="47">
          <cell r="E47">
            <v>30</v>
          </cell>
        </row>
        <row r="51">
          <cell r="D51" t="str">
            <v>Pista</v>
          </cell>
          <cell r="E51" t="str">
            <v>Compr.</v>
          </cell>
          <cell r="F51" t="str">
            <v>Largura</v>
          </cell>
          <cell r="G51" t="str">
            <v>Área</v>
          </cell>
          <cell r="H51" t="str">
            <v>Guarda
Corpo</v>
          </cell>
        </row>
        <row r="53">
          <cell r="E53">
            <v>9122.75</v>
          </cell>
          <cell r="G53">
            <v>109317.96500000001</v>
          </cell>
          <cell r="H53">
            <v>18245.5</v>
          </cell>
        </row>
        <row r="55">
          <cell r="E55">
            <v>31741.65</v>
          </cell>
          <cell r="G55">
            <v>479333.27499999991</v>
          </cell>
          <cell r="H55">
            <v>63483.3</v>
          </cell>
        </row>
        <row r="56">
          <cell r="E56">
            <v>212</v>
          </cell>
          <cell r="F56" t="str">
            <v xml:space="preserve"> unidades, excluindo passarelas, conforme vistoria</v>
          </cell>
        </row>
        <row r="58">
          <cell r="J58" t="str">
            <v>Área de Vegetação</v>
          </cell>
          <cell r="K58" t="str">
            <v>Extensão de Pista</v>
          </cell>
          <cell r="L58" t="str">
            <v>Área de Roçada</v>
          </cell>
        </row>
        <row r="59">
          <cell r="D59" t="str">
            <v>Pista</v>
          </cell>
          <cell r="E59" t="str">
            <v>Compr.</v>
          </cell>
          <cell r="F59" t="str">
            <v>Largura</v>
          </cell>
          <cell r="G59" t="str">
            <v>Área</v>
          </cell>
          <cell r="H59" t="str">
            <v>Guarda
Corpo</v>
          </cell>
          <cell r="J59" t="str">
            <v>BR-101/RS</v>
          </cell>
          <cell r="K59">
            <v>87.852999999999994</v>
          </cell>
          <cell r="L59">
            <v>83.189689999999985</v>
          </cell>
          <cell r="M59">
            <v>4.7345958589917236</v>
          </cell>
        </row>
        <row r="60">
          <cell r="J60" t="str">
            <v>BR-290/RS</v>
          </cell>
          <cell r="K60">
            <v>98.1</v>
          </cell>
          <cell r="L60">
            <v>287.96523999999999</v>
          </cell>
          <cell r="M60">
            <v>14.67712742099898</v>
          </cell>
        </row>
        <row r="61">
          <cell r="E61">
            <v>1199</v>
          </cell>
          <cell r="G61">
            <v>41086.329999999987</v>
          </cell>
          <cell r="H61">
            <v>2398</v>
          </cell>
          <cell r="J61" t="str">
            <v>BR-386/RS</v>
          </cell>
          <cell r="K61">
            <v>265.8</v>
          </cell>
          <cell r="L61">
            <v>634.12325999999985</v>
          </cell>
          <cell r="M61">
            <v>11.928579006772006</v>
          </cell>
        </row>
        <row r="62">
          <cell r="J62" t="str">
            <v>BR-448/RS</v>
          </cell>
          <cell r="K62">
            <v>21.623000000000001</v>
          </cell>
          <cell r="L62">
            <v>10.752619999999999</v>
          </cell>
          <cell r="M62">
            <v>2.486384867964667</v>
          </cell>
        </row>
        <row r="63">
          <cell r="K63">
            <v>473.37599999999998</v>
          </cell>
          <cell r="L63">
            <v>1016.0308099999997</v>
          </cell>
        </row>
        <row r="65">
          <cell r="D65" t="str">
            <v>Quant</v>
          </cell>
          <cell r="E65" t="str">
            <v>Limpeza</v>
          </cell>
          <cell r="F65" t="str">
            <v>Reparos</v>
          </cell>
          <cell r="I65" t="str">
            <v>BR-101</v>
          </cell>
          <cell r="J65" t="str">
            <v>BR-290</v>
          </cell>
          <cell r="K65" t="str">
            <v>BR-386</v>
          </cell>
          <cell r="L65" t="str">
            <v>BR-448</v>
          </cell>
        </row>
        <row r="66">
          <cell r="D66">
            <v>126.34709471052363</v>
          </cell>
          <cell r="E66">
            <v>0.8</v>
          </cell>
          <cell r="F66">
            <v>0.19999999999999996</v>
          </cell>
          <cell r="I66">
            <v>41282.094710523648</v>
          </cell>
          <cell r="J66">
            <v>24712</v>
          </cell>
          <cell r="K66">
            <v>60353</v>
          </cell>
        </row>
        <row r="67">
          <cell r="D67">
            <v>88.260556055818057</v>
          </cell>
          <cell r="E67">
            <v>0.8</v>
          </cell>
          <cell r="F67">
            <v>0.19999999999999996</v>
          </cell>
          <cell r="I67">
            <v>11310.556055818055</v>
          </cell>
          <cell r="K67">
            <v>76950</v>
          </cell>
        </row>
        <row r="68">
          <cell r="D68">
            <v>53.28</v>
          </cell>
          <cell r="E68">
            <v>0.8</v>
          </cell>
          <cell r="F68">
            <v>0.19999999999999996</v>
          </cell>
          <cell r="I68">
            <v>7110</v>
          </cell>
          <cell r="J68">
            <v>34740</v>
          </cell>
          <cell r="K68">
            <v>11430</v>
          </cell>
        </row>
        <row r="69">
          <cell r="D69">
            <v>51.759804682843587</v>
          </cell>
          <cell r="E69">
            <v>0.8</v>
          </cell>
          <cell r="F69">
            <v>0.19999999999999996</v>
          </cell>
          <cell r="I69">
            <v>1912.8046496315715</v>
          </cell>
          <cell r="J69">
            <v>23225</v>
          </cell>
          <cell r="K69">
            <v>12470.000013206149</v>
          </cell>
          <cell r="L69">
            <v>14152.000020005864</v>
          </cell>
        </row>
        <row r="70">
          <cell r="D70">
            <v>3.5572299999999997</v>
          </cell>
          <cell r="E70">
            <v>0.8</v>
          </cell>
          <cell r="F70">
            <v>0.19999999999999996</v>
          </cell>
          <cell r="I70">
            <v>168.1</v>
          </cell>
          <cell r="J70">
            <v>1271.5999999999999</v>
          </cell>
          <cell r="K70">
            <v>399.3</v>
          </cell>
          <cell r="L70">
            <v>1718.23</v>
          </cell>
        </row>
        <row r="71">
          <cell r="D71">
            <v>2.6579999999999999</v>
          </cell>
          <cell r="E71">
            <v>0.8</v>
          </cell>
          <cell r="F71">
            <v>0.19999999999999996</v>
          </cell>
          <cell r="I71">
            <v>187</v>
          </cell>
          <cell r="J71">
            <v>1992</v>
          </cell>
          <cell r="K71">
            <v>215</v>
          </cell>
          <cell r="L71">
            <v>264</v>
          </cell>
        </row>
        <row r="73">
          <cell r="D73">
            <v>1</v>
          </cell>
          <cell r="E73">
            <v>2</v>
          </cell>
          <cell r="F73">
            <v>3</v>
          </cell>
          <cell r="G73">
            <v>4</v>
          </cell>
          <cell r="H73">
            <v>5</v>
          </cell>
          <cell r="I73">
            <v>6</v>
          </cell>
          <cell r="J73">
            <v>7</v>
          </cell>
          <cell r="K73">
            <v>8</v>
          </cell>
          <cell r="L73">
            <v>9</v>
          </cell>
          <cell r="M73">
            <v>10</v>
          </cell>
          <cell r="N73">
            <v>11</v>
          </cell>
          <cell r="O73">
            <v>12</v>
          </cell>
          <cell r="P73">
            <v>13</v>
          </cell>
          <cell r="Q73">
            <v>14</v>
          </cell>
          <cell r="R73">
            <v>15</v>
          </cell>
          <cell r="S73">
            <v>16</v>
          </cell>
          <cell r="T73">
            <v>17</v>
          </cell>
          <cell r="U73">
            <v>18</v>
          </cell>
          <cell r="V73">
            <v>19</v>
          </cell>
          <cell r="W73">
            <v>20</v>
          </cell>
          <cell r="X73">
            <v>21</v>
          </cell>
          <cell r="Y73">
            <v>22</v>
          </cell>
          <cell r="Z73">
            <v>23</v>
          </cell>
          <cell r="AA73">
            <v>24</v>
          </cell>
          <cell r="AB73">
            <v>25</v>
          </cell>
          <cell r="AC73">
            <v>26</v>
          </cell>
          <cell r="AD73">
            <v>27</v>
          </cell>
          <cell r="AE73">
            <v>28</v>
          </cell>
          <cell r="AF73">
            <v>29</v>
          </cell>
          <cell r="AG73">
            <v>30</v>
          </cell>
        </row>
        <row r="74">
          <cell r="D74">
            <v>127.15481146411054</v>
          </cell>
          <cell r="E74">
            <v>132.66328475641475</v>
          </cell>
          <cell r="F74">
            <v>144.22386623144823</v>
          </cell>
          <cell r="G74">
            <v>174.03203972851568</v>
          </cell>
          <cell r="H74">
            <v>206.45165566153432</v>
          </cell>
          <cell r="I74">
            <v>221.00762960487583</v>
          </cell>
          <cell r="J74">
            <v>232.97823694194645</v>
          </cell>
          <cell r="K74">
            <v>247.93635117940934</v>
          </cell>
          <cell r="L74">
            <v>262.89446541687221</v>
          </cell>
          <cell r="M74">
            <v>278.30585584334915</v>
          </cell>
          <cell r="N74">
            <v>285.92525771021951</v>
          </cell>
          <cell r="O74">
            <v>293.54465957708987</v>
          </cell>
          <cell r="P74">
            <v>307.74680818184788</v>
          </cell>
          <cell r="Q74">
            <v>324.09066794833257</v>
          </cell>
          <cell r="R74">
            <v>340.89939454116001</v>
          </cell>
          <cell r="S74">
            <v>355.44668559705002</v>
          </cell>
          <cell r="T74">
            <v>369.99397665294003</v>
          </cell>
          <cell r="U74">
            <v>384.98209471052365</v>
          </cell>
          <cell r="V74">
            <v>384.98209471052365</v>
          </cell>
          <cell r="W74">
            <v>384.98209471052365</v>
          </cell>
          <cell r="X74">
            <v>384.98209471052365</v>
          </cell>
          <cell r="Y74">
            <v>384.98209471052365</v>
          </cell>
          <cell r="Z74">
            <v>384.98209471052365</v>
          </cell>
          <cell r="AA74">
            <v>384.98209471052365</v>
          </cell>
          <cell r="AB74">
            <v>384.98209471052365</v>
          </cell>
          <cell r="AC74">
            <v>384.98209471052365</v>
          </cell>
          <cell r="AD74">
            <v>384.98209471052365</v>
          </cell>
          <cell r="AE74">
            <v>384.98209471052365</v>
          </cell>
          <cell r="AF74">
            <v>384.98209471052365</v>
          </cell>
          <cell r="AG74">
            <v>384.98209471052365</v>
          </cell>
        </row>
        <row r="75">
          <cell r="D75">
            <v>88.260556055818057</v>
          </cell>
          <cell r="E75">
            <v>93.260556055818057</v>
          </cell>
          <cell r="F75">
            <v>98.260556055818057</v>
          </cell>
          <cell r="G75">
            <v>103.26055605581806</v>
          </cell>
          <cell r="H75">
            <v>108.26055605581806</v>
          </cell>
          <cell r="I75">
            <v>108.26055605581806</v>
          </cell>
          <cell r="J75">
            <v>108.26055605581806</v>
          </cell>
          <cell r="K75">
            <v>108.26055605581806</v>
          </cell>
          <cell r="L75">
            <v>108.26055605581806</v>
          </cell>
          <cell r="M75">
            <v>108.26055605581806</v>
          </cell>
          <cell r="N75">
            <v>108.26055605581806</v>
          </cell>
          <cell r="O75">
            <v>108.26055605581806</v>
          </cell>
          <cell r="P75">
            <v>108.26055605581806</v>
          </cell>
          <cell r="Q75">
            <v>108.26055605581806</v>
          </cell>
          <cell r="R75">
            <v>108.26055605581806</v>
          </cell>
          <cell r="S75">
            <v>108.26055605581806</v>
          </cell>
          <cell r="T75">
            <v>108.26055605581806</v>
          </cell>
          <cell r="U75">
            <v>108.26055605581806</v>
          </cell>
          <cell r="V75">
            <v>108.26055605581806</v>
          </cell>
          <cell r="W75">
            <v>108.26055605581806</v>
          </cell>
          <cell r="X75">
            <v>108.26055605581806</v>
          </cell>
          <cell r="Y75">
            <v>108.26055605581806</v>
          </cell>
          <cell r="Z75">
            <v>108.26055605581806</v>
          </cell>
          <cell r="AA75">
            <v>108.26055605581806</v>
          </cell>
          <cell r="AB75">
            <v>108.26055605581806</v>
          </cell>
          <cell r="AC75">
            <v>108.26055605581806</v>
          </cell>
          <cell r="AD75">
            <v>108.26055605581806</v>
          </cell>
          <cell r="AE75">
            <v>108.26055605581806</v>
          </cell>
          <cell r="AF75">
            <v>108.26055605581806</v>
          </cell>
          <cell r="AG75">
            <v>108.26055605581806</v>
          </cell>
        </row>
        <row r="76">
          <cell r="D76">
            <v>53.28</v>
          </cell>
          <cell r="E76">
            <v>56.2104</v>
          </cell>
          <cell r="F76">
            <v>61.271999999999998</v>
          </cell>
          <cell r="G76">
            <v>66.599999999999994</v>
          </cell>
          <cell r="H76">
            <v>71.928000000000011</v>
          </cell>
          <cell r="I76">
            <v>71.928000000000011</v>
          </cell>
          <cell r="J76">
            <v>71.928000000000011</v>
          </cell>
          <cell r="K76">
            <v>110.92800000000001</v>
          </cell>
          <cell r="L76">
            <v>149.928</v>
          </cell>
          <cell r="M76">
            <v>188.928</v>
          </cell>
          <cell r="N76">
            <v>227.928</v>
          </cell>
          <cell r="O76">
            <v>266.928</v>
          </cell>
          <cell r="P76">
            <v>266.928</v>
          </cell>
          <cell r="Q76">
            <v>266.928</v>
          </cell>
          <cell r="R76">
            <v>266.928</v>
          </cell>
          <cell r="S76">
            <v>266.928</v>
          </cell>
          <cell r="T76">
            <v>266.928</v>
          </cell>
          <cell r="U76">
            <v>266.928</v>
          </cell>
          <cell r="V76">
            <v>266.928</v>
          </cell>
          <cell r="W76">
            <v>266.928</v>
          </cell>
          <cell r="X76">
            <v>266.928</v>
          </cell>
          <cell r="Y76">
            <v>266.928</v>
          </cell>
          <cell r="Z76">
            <v>266.928</v>
          </cell>
          <cell r="AA76">
            <v>266.928</v>
          </cell>
          <cell r="AB76">
            <v>266.928</v>
          </cell>
          <cell r="AC76">
            <v>266.928</v>
          </cell>
          <cell r="AD76">
            <v>266.928</v>
          </cell>
          <cell r="AE76">
            <v>266.928</v>
          </cell>
          <cell r="AF76">
            <v>266.928</v>
          </cell>
          <cell r="AG76">
            <v>266.928</v>
          </cell>
        </row>
        <row r="77">
          <cell r="D77">
            <v>270.73240220277216</v>
          </cell>
          <cell r="E77">
            <v>281.24087549507641</v>
          </cell>
          <cell r="F77">
            <v>297.80145697010988</v>
          </cell>
          <cell r="G77">
            <v>332.60963046717734</v>
          </cell>
          <cell r="H77">
            <v>370.02924640019597</v>
          </cell>
          <cell r="I77">
            <v>384.58522034353751</v>
          </cell>
          <cell r="J77">
            <v>396.5558276806081</v>
          </cell>
          <cell r="K77">
            <v>411.513941918071</v>
          </cell>
          <cell r="L77">
            <v>426.47205615553383</v>
          </cell>
          <cell r="M77">
            <v>441.88344658201078</v>
          </cell>
          <cell r="N77">
            <v>449.50284844888114</v>
          </cell>
          <cell r="O77">
            <v>457.1222503157515</v>
          </cell>
          <cell r="P77">
            <v>471.32439892050951</v>
          </cell>
          <cell r="Q77">
            <v>487.66825868699419</v>
          </cell>
          <cell r="R77">
            <v>504.47698527982169</v>
          </cell>
          <cell r="S77">
            <v>519.02427633571165</v>
          </cell>
          <cell r="T77">
            <v>533.57156739160166</v>
          </cell>
          <cell r="U77">
            <v>548.55968544918528</v>
          </cell>
          <cell r="V77">
            <v>548.55968544918528</v>
          </cell>
          <cell r="W77">
            <v>548.55968544918528</v>
          </cell>
          <cell r="X77">
            <v>548.55968544918528</v>
          </cell>
          <cell r="Y77">
            <v>548.55968544918528</v>
          </cell>
          <cell r="Z77">
            <v>548.55968544918528</v>
          </cell>
          <cell r="AA77">
            <v>548.55968544918528</v>
          </cell>
          <cell r="AB77">
            <v>548.55968544918528</v>
          </cell>
          <cell r="AC77">
            <v>548.55968544918528</v>
          </cell>
          <cell r="AD77">
            <v>548.55968544918528</v>
          </cell>
          <cell r="AE77">
            <v>548.55968544918528</v>
          </cell>
          <cell r="AF77">
            <v>548.55968544918528</v>
          </cell>
          <cell r="AG77">
            <v>548.55968544918528</v>
          </cell>
        </row>
        <row r="81">
          <cell r="D81" t="str">
            <v>Quant (inicial)</v>
          </cell>
          <cell r="E81" t="str">
            <v>Ext (km)</v>
          </cell>
          <cell r="F81" t="str">
            <v>m²/km</v>
          </cell>
          <cell r="G81" t="str">
            <v>Mínimo/km</v>
          </cell>
          <cell r="I81" t="str">
            <v>BR-101</v>
          </cell>
          <cell r="J81" t="str">
            <v>BR-290</v>
          </cell>
          <cell r="K81" t="str">
            <v>BR-386</v>
          </cell>
          <cell r="L81" t="str">
            <v>BR-448</v>
          </cell>
        </row>
        <row r="82">
          <cell r="D82">
            <v>21397.134044018283</v>
          </cell>
          <cell r="E82">
            <v>473.37599999999998</v>
          </cell>
          <cell r="F82">
            <v>45.201138300248182</v>
          </cell>
          <cell r="G82">
            <v>10</v>
          </cell>
          <cell r="I82">
            <v>6717.6115316663509</v>
          </cell>
          <cell r="J82">
            <v>3245.0180859409643</v>
          </cell>
          <cell r="K82">
            <v>10202.337259469812</v>
          </cell>
          <cell r="L82">
            <v>1232.1671669411542</v>
          </cell>
        </row>
        <row r="85">
          <cell r="D85">
            <v>1</v>
          </cell>
          <cell r="E85">
            <v>2</v>
          </cell>
          <cell r="F85">
            <v>3</v>
          </cell>
          <cell r="G85">
            <v>4</v>
          </cell>
          <cell r="H85">
            <v>5</v>
          </cell>
          <cell r="I85">
            <v>6</v>
          </cell>
          <cell r="J85">
            <v>7</v>
          </cell>
          <cell r="K85">
            <v>8</v>
          </cell>
          <cell r="L85">
            <v>9</v>
          </cell>
          <cell r="M85">
            <v>10</v>
          </cell>
          <cell r="N85">
            <v>11</v>
          </cell>
          <cell r="O85">
            <v>12</v>
          </cell>
          <cell r="P85">
            <v>13</v>
          </cell>
          <cell r="Q85">
            <v>14</v>
          </cell>
          <cell r="R85">
            <v>15</v>
          </cell>
          <cell r="S85">
            <v>16</v>
          </cell>
          <cell r="T85">
            <v>17</v>
          </cell>
          <cell r="U85">
            <v>18</v>
          </cell>
          <cell r="V85">
            <v>19</v>
          </cell>
          <cell r="W85">
            <v>20</v>
          </cell>
          <cell r="X85">
            <v>21</v>
          </cell>
          <cell r="Y85">
            <v>22</v>
          </cell>
          <cell r="Z85">
            <v>23</v>
          </cell>
          <cell r="AA85">
            <v>24</v>
          </cell>
          <cell r="AB85">
            <v>25</v>
          </cell>
          <cell r="AC85">
            <v>26</v>
          </cell>
          <cell r="AD85">
            <v>27</v>
          </cell>
          <cell r="AE85">
            <v>28</v>
          </cell>
          <cell r="AF85">
            <v>29</v>
          </cell>
          <cell r="AG85">
            <v>30</v>
          </cell>
        </row>
        <row r="86">
          <cell r="D86">
            <v>22710.600044018283</v>
          </cell>
          <cell r="E86">
            <v>23894.040044018282</v>
          </cell>
          <cell r="F86">
            <v>25077.480044018281</v>
          </cell>
          <cell r="G86">
            <v>26260.920044018279</v>
          </cell>
          <cell r="H86">
            <v>27444.360044018278</v>
          </cell>
          <cell r="I86">
            <v>27444.360044018278</v>
          </cell>
          <cell r="J86">
            <v>27444.360044018278</v>
          </cell>
          <cell r="K86">
            <v>27444.360044018278</v>
          </cell>
          <cell r="L86">
            <v>27444.360044018278</v>
          </cell>
          <cell r="M86">
            <v>27444.360044018278</v>
          </cell>
          <cell r="N86">
            <v>27444.360044018278</v>
          </cell>
          <cell r="O86">
            <v>27444.360044018278</v>
          </cell>
          <cell r="P86">
            <v>27444.360044018278</v>
          </cell>
          <cell r="Q86">
            <v>27444.360044018278</v>
          </cell>
          <cell r="R86">
            <v>27444.360044018278</v>
          </cell>
          <cell r="S86">
            <v>27444.360044018278</v>
          </cell>
          <cell r="T86">
            <v>27444.360044018278</v>
          </cell>
          <cell r="U86">
            <v>27444.360044018278</v>
          </cell>
          <cell r="V86">
            <v>27444.360044018278</v>
          </cell>
          <cell r="W86">
            <v>27444.360044018278</v>
          </cell>
          <cell r="X86">
            <v>27444.360044018278</v>
          </cell>
          <cell r="Y86">
            <v>27444.360044018278</v>
          </cell>
          <cell r="Z86">
            <v>27444.360044018278</v>
          </cell>
          <cell r="AA86">
            <v>27444.360044018278</v>
          </cell>
          <cell r="AB86">
            <v>27444.360044018278</v>
          </cell>
          <cell r="AC86">
            <v>27444.360044018278</v>
          </cell>
          <cell r="AD86">
            <v>27444.360044018278</v>
          </cell>
          <cell r="AE86">
            <v>27444.360044018278</v>
          </cell>
          <cell r="AF86">
            <v>27444.360044018278</v>
          </cell>
          <cell r="AG86">
            <v>27444.360044018278</v>
          </cell>
        </row>
        <row r="91">
          <cell r="D91" t="str">
            <v>km+m</v>
          </cell>
          <cell r="E91" t="str">
            <v>Largura Total (m)</v>
          </cell>
          <cell r="F91" t="str">
            <v>Comprimento (m)</v>
          </cell>
        </row>
        <row r="93">
          <cell r="D93" t="str">
            <v>067+350</v>
          </cell>
          <cell r="E93">
            <v>15.3</v>
          </cell>
          <cell r="F93">
            <v>1840</v>
          </cell>
        </row>
        <row r="94">
          <cell r="D94" t="str">
            <v>067+350</v>
          </cell>
          <cell r="E94">
            <v>15.3</v>
          </cell>
          <cell r="F94">
            <v>1840</v>
          </cell>
        </row>
        <row r="98">
          <cell r="D98" t="str">
            <v>Quant</v>
          </cell>
          <cell r="I98" t="str">
            <v>BR-101</v>
          </cell>
          <cell r="J98" t="str">
            <v>BR-290</v>
          </cell>
          <cell r="K98" t="str">
            <v>BR-386</v>
          </cell>
          <cell r="L98" t="str">
            <v>BR-448</v>
          </cell>
        </row>
        <row r="99">
          <cell r="D99">
            <v>155.17693048759509</v>
          </cell>
          <cell r="I99">
            <v>26126.721864038838</v>
          </cell>
          <cell r="J99">
            <v>37901</v>
          </cell>
          <cell r="K99">
            <v>53676.263948886393</v>
          </cell>
          <cell r="L99">
            <v>37472.944674669867</v>
          </cell>
        </row>
        <row r="100">
          <cell r="D100">
            <v>164.31820344541691</v>
          </cell>
          <cell r="I100">
            <v>60123.829020608035</v>
          </cell>
          <cell r="J100">
            <v>39193.01060889721</v>
          </cell>
          <cell r="K100">
            <v>12576.237392802432</v>
          </cell>
          <cell r="L100">
            <v>52425.126423109243</v>
          </cell>
        </row>
        <row r="101">
          <cell r="D101">
            <v>29.834215922260853</v>
          </cell>
          <cell r="J101">
            <v>29834.215922260853</v>
          </cell>
        </row>
        <row r="102">
          <cell r="D102">
            <v>1.601</v>
          </cell>
          <cell r="J102">
            <v>1601</v>
          </cell>
        </row>
        <row r="108">
          <cell r="D108">
            <v>1</v>
          </cell>
          <cell r="E108">
            <v>2</v>
          </cell>
          <cell r="F108">
            <v>3</v>
          </cell>
          <cell r="G108">
            <v>4</v>
          </cell>
          <cell r="H108">
            <v>5</v>
          </cell>
        </row>
        <row r="109">
          <cell r="E109">
            <v>48.885095</v>
          </cell>
          <cell r="F109">
            <v>48.885095</v>
          </cell>
          <cell r="G109">
            <v>48.885095</v>
          </cell>
          <cell r="H109">
            <v>48.885095</v>
          </cell>
        </row>
        <row r="110">
          <cell r="E110">
            <v>3.7527599999999999</v>
          </cell>
          <cell r="F110">
            <v>3.7527599999999999</v>
          </cell>
          <cell r="G110">
            <v>3.7527599999999999</v>
          </cell>
          <cell r="H110">
            <v>3.7527599999999999</v>
          </cell>
        </row>
        <row r="115">
          <cell r="D115">
            <v>1</v>
          </cell>
          <cell r="E115">
            <v>2</v>
          </cell>
          <cell r="F115">
            <v>3</v>
          </cell>
          <cell r="G115">
            <v>4</v>
          </cell>
          <cell r="H115">
            <v>5</v>
          </cell>
          <cell r="I115">
            <v>6</v>
          </cell>
          <cell r="J115">
            <v>7</v>
          </cell>
          <cell r="K115">
            <v>8</v>
          </cell>
          <cell r="L115">
            <v>9</v>
          </cell>
          <cell r="M115">
            <v>10</v>
          </cell>
          <cell r="N115">
            <v>11</v>
          </cell>
          <cell r="O115">
            <v>12</v>
          </cell>
          <cell r="P115">
            <v>13</v>
          </cell>
          <cell r="Q115">
            <v>14</v>
          </cell>
          <cell r="R115">
            <v>15</v>
          </cell>
          <cell r="S115">
            <v>16</v>
          </cell>
          <cell r="T115">
            <v>17</v>
          </cell>
          <cell r="U115">
            <v>18</v>
          </cell>
          <cell r="V115">
            <v>19</v>
          </cell>
          <cell r="W115">
            <v>20</v>
          </cell>
          <cell r="X115">
            <v>21</v>
          </cell>
          <cell r="Y115">
            <v>22</v>
          </cell>
          <cell r="Z115">
            <v>23</v>
          </cell>
          <cell r="AA115">
            <v>24</v>
          </cell>
          <cell r="AB115">
            <v>25</v>
          </cell>
          <cell r="AC115">
            <v>26</v>
          </cell>
          <cell r="AD115">
            <v>27</v>
          </cell>
          <cell r="AE115">
            <v>28</v>
          </cell>
          <cell r="AF115">
            <v>29</v>
          </cell>
          <cell r="AG115">
            <v>30</v>
          </cell>
        </row>
        <row r="116">
          <cell r="D116">
            <v>155.17693048759509</v>
          </cell>
          <cell r="E116">
            <v>204.06202548759509</v>
          </cell>
          <cell r="F116">
            <v>252.9471204875951</v>
          </cell>
          <cell r="G116">
            <v>301.83221548759508</v>
          </cell>
          <cell r="H116">
            <v>350.71731048759506</v>
          </cell>
          <cell r="I116">
            <v>350.71731048759506</v>
          </cell>
          <cell r="J116">
            <v>350.71731048759506</v>
          </cell>
          <cell r="K116">
            <v>350.71731048759506</v>
          </cell>
          <cell r="L116">
            <v>350.71731048759506</v>
          </cell>
          <cell r="M116">
            <v>350.71731048759506</v>
          </cell>
          <cell r="N116">
            <v>350.71731048759506</v>
          </cell>
          <cell r="O116">
            <v>350.71731048759506</v>
          </cell>
          <cell r="P116">
            <v>350.71731048759506</v>
          </cell>
          <cell r="Q116">
            <v>350.71731048759506</v>
          </cell>
          <cell r="R116">
            <v>350.71731048759506</v>
          </cell>
          <cell r="S116">
            <v>350.71731048759506</v>
          </cell>
          <cell r="T116">
            <v>350.71731048759506</v>
          </cell>
          <cell r="U116">
            <v>350.71731048759506</v>
          </cell>
          <cell r="V116">
            <v>350.71731048759506</v>
          </cell>
          <cell r="W116">
            <v>350.71731048759506</v>
          </cell>
          <cell r="X116">
            <v>350.71731048759506</v>
          </cell>
          <cell r="Y116">
            <v>350.71731048759506</v>
          </cell>
          <cell r="Z116">
            <v>350.71731048759506</v>
          </cell>
          <cell r="AA116">
            <v>350.71731048759506</v>
          </cell>
          <cell r="AB116">
            <v>350.71731048759506</v>
          </cell>
          <cell r="AC116">
            <v>350.71731048759506</v>
          </cell>
          <cell r="AD116">
            <v>350.71731048759506</v>
          </cell>
          <cell r="AE116">
            <v>350.71731048759506</v>
          </cell>
          <cell r="AF116">
            <v>350.71731048759506</v>
          </cell>
          <cell r="AG116">
            <v>350.71731048759506</v>
          </cell>
        </row>
        <row r="117">
          <cell r="D117">
            <v>164.31820344541691</v>
          </cell>
          <cell r="E117">
            <v>168.07096344541691</v>
          </cell>
          <cell r="F117">
            <v>171.8237234454169</v>
          </cell>
          <cell r="G117">
            <v>175.5764834454169</v>
          </cell>
          <cell r="H117">
            <v>179.32924344541689</v>
          </cell>
          <cell r="I117">
            <v>179.32924344541689</v>
          </cell>
          <cell r="J117">
            <v>179.32924344541689</v>
          </cell>
          <cell r="K117">
            <v>179.32924344541689</v>
          </cell>
          <cell r="L117">
            <v>179.32924344541689</v>
          </cell>
          <cell r="M117">
            <v>179.32924344541689</v>
          </cell>
          <cell r="N117">
            <v>179.32924344541689</v>
          </cell>
          <cell r="O117">
            <v>179.32924344541689</v>
          </cell>
          <cell r="P117">
            <v>179.32924344541689</v>
          </cell>
          <cell r="Q117">
            <v>179.32924344541689</v>
          </cell>
          <cell r="R117">
            <v>179.32924344541689</v>
          </cell>
          <cell r="S117">
            <v>179.32924344541689</v>
          </cell>
          <cell r="T117">
            <v>179.32924344541689</v>
          </cell>
          <cell r="U117">
            <v>179.32924344541689</v>
          </cell>
          <cell r="V117">
            <v>179.32924344541689</v>
          </cell>
          <cell r="W117">
            <v>179.32924344541689</v>
          </cell>
          <cell r="X117">
            <v>179.32924344541689</v>
          </cell>
          <cell r="Y117">
            <v>179.32924344541689</v>
          </cell>
          <cell r="Z117">
            <v>179.32924344541689</v>
          </cell>
          <cell r="AA117">
            <v>179.32924344541689</v>
          </cell>
          <cell r="AB117">
            <v>179.32924344541689</v>
          </cell>
          <cell r="AC117">
            <v>179.32924344541689</v>
          </cell>
          <cell r="AD117">
            <v>179.32924344541689</v>
          </cell>
          <cell r="AE117">
            <v>179.32924344541689</v>
          </cell>
          <cell r="AF117">
            <v>179.32924344541689</v>
          </cell>
          <cell r="AG117">
            <v>179.32924344541689</v>
          </cell>
        </row>
        <row r="118">
          <cell r="D118">
            <v>29.834215922260853</v>
          </cell>
          <cell r="E118">
            <v>29.834215922260853</v>
          </cell>
          <cell r="F118">
            <v>29.834215922260853</v>
          </cell>
          <cell r="G118">
            <v>29.834215922260853</v>
          </cell>
          <cell r="H118">
            <v>29.834215922260853</v>
          </cell>
          <cell r="I118">
            <v>29.834215922260853</v>
          </cell>
          <cell r="J118">
            <v>29.834215922260853</v>
          </cell>
          <cell r="K118">
            <v>29.834215922260853</v>
          </cell>
          <cell r="L118">
            <v>29.834215922260853</v>
          </cell>
          <cell r="M118">
            <v>29.834215922260853</v>
          </cell>
          <cell r="N118">
            <v>29.834215922260853</v>
          </cell>
          <cell r="O118">
            <v>29.834215922260853</v>
          </cell>
          <cell r="P118">
            <v>29.834215922260853</v>
          </cell>
          <cell r="Q118">
            <v>29.834215922260853</v>
          </cell>
          <cell r="R118">
            <v>29.834215922260853</v>
          </cell>
          <cell r="S118">
            <v>29.834215922260853</v>
          </cell>
          <cell r="T118">
            <v>29.834215922260853</v>
          </cell>
          <cell r="U118">
            <v>29.834215922260853</v>
          </cell>
          <cell r="V118">
            <v>29.834215922260853</v>
          </cell>
          <cell r="W118">
            <v>29.834215922260853</v>
          </cell>
          <cell r="X118">
            <v>29.834215922260853</v>
          </cell>
          <cell r="Y118">
            <v>29.834215922260853</v>
          </cell>
          <cell r="Z118">
            <v>29.834215922260853</v>
          </cell>
          <cell r="AA118">
            <v>29.834215922260853</v>
          </cell>
          <cell r="AB118">
            <v>29.834215922260853</v>
          </cell>
          <cell r="AC118">
            <v>29.834215922260853</v>
          </cell>
          <cell r="AD118">
            <v>29.834215922260853</v>
          </cell>
          <cell r="AE118">
            <v>29.834215922260853</v>
          </cell>
          <cell r="AF118">
            <v>29.834215922260853</v>
          </cell>
          <cell r="AG118">
            <v>29.834215922260853</v>
          </cell>
        </row>
        <row r="128">
          <cell r="D128" t="str">
            <v>m</v>
          </cell>
        </row>
        <row r="129">
          <cell r="D129" t="str">
            <v>m</v>
          </cell>
        </row>
        <row r="132">
          <cell r="D132" t="str">
            <v>m</v>
          </cell>
        </row>
        <row r="133">
          <cell r="D133" t="str">
            <v>m</v>
          </cell>
        </row>
        <row r="136">
          <cell r="D136" t="str">
            <v>m</v>
          </cell>
        </row>
        <row r="137">
          <cell r="D137" t="str">
            <v>m</v>
          </cell>
        </row>
      </sheetData>
      <sheetData sheetId="17" refreshError="1">
        <row r="2">
          <cell r="A2" t="str">
            <v>Código</v>
          </cell>
          <cell r="B2" t="str">
            <v>Serviço</v>
          </cell>
          <cell r="C2" t="str">
            <v>Unid</v>
          </cell>
          <cell r="D2">
            <v>3</v>
          </cell>
          <cell r="E2">
            <v>4</v>
          </cell>
          <cell r="F2">
            <v>5</v>
          </cell>
        </row>
        <row r="3">
          <cell r="B3" t="str">
            <v>PAVIMENTO</v>
          </cell>
        </row>
        <row r="4">
          <cell r="A4" t="str">
            <v>3 S 08 100 00</v>
          </cell>
          <cell r="B4" t="str">
            <v>Remendos superficiais - tapa buraco</v>
          </cell>
          <cell r="C4" t="str">
            <v>m³/km eq.</v>
          </cell>
          <cell r="D4">
            <v>2.1</v>
          </cell>
          <cell r="E4">
            <v>2.2999999999999998</v>
          </cell>
          <cell r="F4">
            <v>2.5</v>
          </cell>
        </row>
        <row r="5">
          <cell r="A5" t="str">
            <v>5 S 02 990 12</v>
          </cell>
          <cell r="B5" t="str">
            <v>Fresagem descontínua revest. betuminoso</v>
          </cell>
          <cell r="C5" t="str">
            <v>m³/km eq.</v>
          </cell>
          <cell r="D5">
            <v>2.16</v>
          </cell>
          <cell r="E5">
            <v>3.7800000000000002</v>
          </cell>
          <cell r="F5">
            <v>5.3999999999999995</v>
          </cell>
        </row>
        <row r="6">
          <cell r="A6" t="str">
            <v>2 S 02 400 00</v>
          </cell>
          <cell r="B6" t="str">
            <v>Pintura de ligação</v>
          </cell>
          <cell r="C6" t="str">
            <v>m²/km eq.</v>
          </cell>
          <cell r="D6">
            <v>72</v>
          </cell>
          <cell r="E6">
            <v>126.00000000000001</v>
          </cell>
          <cell r="F6">
            <v>180</v>
          </cell>
        </row>
        <row r="7">
          <cell r="A7" t="str">
            <v>2 S 02 540 51</v>
          </cell>
          <cell r="B7" t="str">
            <v>CBUQ -capa de rolamento AC/BC</v>
          </cell>
          <cell r="C7" t="str">
            <v>t/km eq.</v>
          </cell>
          <cell r="D7">
            <v>5.1840000000000002</v>
          </cell>
          <cell r="E7">
            <v>9.072000000000001</v>
          </cell>
          <cell r="F7">
            <v>12.959999999999999</v>
          </cell>
        </row>
        <row r="8">
          <cell r="A8" t="str">
            <v>3 S 08 103 50</v>
          </cell>
          <cell r="B8" t="str">
            <v>Selagem de Trincas</v>
          </cell>
          <cell r="C8" t="str">
            <v>l/km eq.</v>
          </cell>
          <cell r="D8">
            <v>54</v>
          </cell>
          <cell r="E8">
            <v>57</v>
          </cell>
          <cell r="F8">
            <v>63</v>
          </cell>
        </row>
        <row r="9">
          <cell r="A9" t="str">
            <v>6 S 00 000 15</v>
          </cell>
          <cell r="B9" t="str">
            <v>Varredura e limpeza de pista</v>
          </cell>
          <cell r="C9" t="str">
            <v>km/km eq.</v>
          </cell>
          <cell r="D9">
            <v>0.8</v>
          </cell>
          <cell r="E9">
            <v>1</v>
          </cell>
          <cell r="F9">
            <v>1.2</v>
          </cell>
        </row>
        <row r="10">
          <cell r="A10" t="str">
            <v>3 S 02 601 50</v>
          </cell>
          <cell r="B10" t="str">
            <v>Reparo em placas de pavimento concreto</v>
          </cell>
          <cell r="C10" t="str">
            <v>m³/m²</v>
          </cell>
          <cell r="D10">
            <v>0.01</v>
          </cell>
          <cell r="E10">
            <v>1.0999999999999999E-2</v>
          </cell>
          <cell r="F10">
            <v>1.2E-2</v>
          </cell>
        </row>
        <row r="11">
          <cell r="A11" t="str">
            <v>5 S 02 702 00</v>
          </cell>
          <cell r="B11" t="str">
            <v>Limpeza e enchimento de juntas de pavimento concreto</v>
          </cell>
          <cell r="C11" t="str">
            <v>m/m²</v>
          </cell>
          <cell r="D11">
            <v>5</v>
          </cell>
          <cell r="E11">
            <v>6</v>
          </cell>
          <cell r="F11">
            <v>7.2</v>
          </cell>
        </row>
        <row r="12">
          <cell r="B12" t="str">
            <v>Elementos de Proteção e Segurança</v>
          </cell>
        </row>
        <row r="13">
          <cell r="B13" t="str">
            <v>Sinalização Horizontal</v>
          </cell>
        </row>
        <row r="14">
          <cell r="A14" t="str">
            <v>4 S 06 100 13</v>
          </cell>
          <cell r="B14" t="str">
            <v>Repintura de faixa</v>
          </cell>
          <cell r="C14" t="str">
            <v>m²/km eq.</v>
          </cell>
          <cell r="D14">
            <v>139.29374999999999</v>
          </cell>
          <cell r="E14">
            <v>146.625</v>
          </cell>
          <cell r="F14">
            <v>153.95625000000001</v>
          </cell>
        </row>
        <row r="15">
          <cell r="A15" t="str">
            <v>4 S 06 120 01</v>
          </cell>
          <cell r="B15" t="str">
            <v>Reposição de tachas reflet.</v>
          </cell>
          <cell r="C15" t="str">
            <v>ud/km eq.</v>
          </cell>
          <cell r="D15">
            <v>20.25</v>
          </cell>
          <cell r="E15">
            <v>22.5</v>
          </cell>
          <cell r="F15">
            <v>24.750000000000004</v>
          </cell>
        </row>
        <row r="16">
          <cell r="A16" t="str">
            <v>3 S 08 400 52</v>
          </cell>
          <cell r="B16" t="str">
            <v>Repos.Baliz/Delineadores</v>
          </cell>
          <cell r="C16" t="str">
            <v>ud/km</v>
          </cell>
          <cell r="D16">
            <v>4</v>
          </cell>
          <cell r="E16">
            <v>5</v>
          </cell>
          <cell r="F16">
            <v>6</v>
          </cell>
        </row>
        <row r="17">
          <cell r="A17" t="str">
            <v>6 S 00 001 11</v>
          </cell>
          <cell r="B17" t="str">
            <v xml:space="preserve">Limpeza balizadores </v>
          </cell>
          <cell r="C17" t="str">
            <v>ud/km</v>
          </cell>
          <cell r="D17">
            <v>4</v>
          </cell>
          <cell r="E17">
            <v>5</v>
          </cell>
          <cell r="F17">
            <v>6</v>
          </cell>
        </row>
        <row r="18">
          <cell r="B18" t="str">
            <v>Sinalização Vertical</v>
          </cell>
        </row>
        <row r="19">
          <cell r="A19" t="str">
            <v>4 S 06 200 02</v>
          </cell>
          <cell r="B19" t="str">
            <v>Substituição de Placas</v>
          </cell>
          <cell r="C19" t="str">
            <v>m²/m²</v>
          </cell>
          <cell r="D19">
            <v>0.28000000000000003</v>
          </cell>
          <cell r="E19">
            <v>0.32</v>
          </cell>
          <cell r="F19">
            <v>0.36</v>
          </cell>
        </row>
        <row r="20">
          <cell r="A20" t="str">
            <v>3 S 08 400 00</v>
          </cell>
          <cell r="B20" t="str">
            <v>Limpeza de Placas</v>
          </cell>
          <cell r="C20" t="str">
            <v>m²/m²</v>
          </cell>
          <cell r="D20">
            <v>2</v>
          </cell>
          <cell r="E20">
            <v>2.5</v>
          </cell>
          <cell r="F20">
            <v>3</v>
          </cell>
        </row>
        <row r="21">
          <cell r="B21" t="str">
            <v>Dispositivos de Proteção e Segurança</v>
          </cell>
        </row>
        <row r="22">
          <cell r="A22" t="str">
            <v>3 S 08 401 00</v>
          </cell>
          <cell r="B22" t="str">
            <v>Substituição de defensas metálicas</v>
          </cell>
          <cell r="C22" t="str">
            <v>m/km</v>
          </cell>
          <cell r="D22">
            <v>24.5</v>
          </cell>
          <cell r="E22">
            <v>27.2</v>
          </cell>
          <cell r="F22">
            <v>29.9</v>
          </cell>
        </row>
        <row r="23">
          <cell r="A23" t="str">
            <v>5 S 04 999 54</v>
          </cell>
          <cell r="B23" t="str">
            <v>Reparo de barreira New Jersey</v>
          </cell>
          <cell r="C23" t="str">
            <v>m³/km</v>
          </cell>
          <cell r="D23">
            <v>2</v>
          </cell>
          <cell r="E23">
            <v>3</v>
          </cell>
          <cell r="F23">
            <v>4</v>
          </cell>
        </row>
        <row r="24">
          <cell r="A24" t="str">
            <v>4 S 06 030 61</v>
          </cell>
          <cell r="B24" t="str">
            <v>Reconstrução de barreira New Jersey</v>
          </cell>
          <cell r="C24" t="str">
            <v>m/km</v>
          </cell>
          <cell r="D24">
            <v>3</v>
          </cell>
          <cell r="E24">
            <v>5</v>
          </cell>
          <cell r="F24">
            <v>6</v>
          </cell>
        </row>
        <row r="25">
          <cell r="A25" t="str">
            <v>6 S 00 000 69</v>
          </cell>
          <cell r="B25" t="str">
            <v>Tela anti-ofuscante</v>
          </cell>
          <cell r="C25" t="str">
            <v>m/km</v>
          </cell>
          <cell r="D25">
            <v>3</v>
          </cell>
          <cell r="E25">
            <v>5</v>
          </cell>
          <cell r="F25">
            <v>6</v>
          </cell>
        </row>
        <row r="26">
          <cell r="B26" t="str">
            <v>OAE's</v>
          </cell>
        </row>
        <row r="27">
          <cell r="A27" t="str">
            <v>3 S 08 200 50</v>
          </cell>
          <cell r="B27" t="str">
            <v>Reparo de guarda corpo/roda de concreto</v>
          </cell>
          <cell r="C27" t="str">
            <v>m/m</v>
          </cell>
          <cell r="D27">
            <v>0.2</v>
          </cell>
          <cell r="E27">
            <v>0.3</v>
          </cell>
          <cell r="F27">
            <v>0.4</v>
          </cell>
        </row>
        <row r="28">
          <cell r="A28" t="str">
            <v>3 S 08 402 00</v>
          </cell>
          <cell r="B28" t="str">
            <v>Pintura de superfícies de concreto (caiação)</v>
          </cell>
          <cell r="C28" t="str">
            <v>m²/m²</v>
          </cell>
          <cell r="D28">
            <v>1</v>
          </cell>
          <cell r="E28">
            <v>1.2</v>
          </cell>
          <cell r="F28">
            <v>1.3</v>
          </cell>
        </row>
        <row r="29">
          <cell r="A29" t="str">
            <v>3 S 03 950 00</v>
          </cell>
          <cell r="B29" t="str">
            <v>Limpeza de ponte</v>
          </cell>
          <cell r="C29" t="str">
            <v>m/m</v>
          </cell>
          <cell r="D29">
            <v>0.8</v>
          </cell>
          <cell r="E29">
            <v>1</v>
          </cell>
          <cell r="F29">
            <v>1.2</v>
          </cell>
        </row>
        <row r="30">
          <cell r="B30" t="str">
            <v>Drenagem e OAC</v>
          </cell>
        </row>
        <row r="31">
          <cell r="A31" t="str">
            <v>37.01.04.99</v>
          </cell>
          <cell r="B31" t="str">
            <v>Limpeza drenagem na plataforma</v>
          </cell>
          <cell r="C31" t="str">
            <v>m/m</v>
          </cell>
          <cell r="D31">
            <v>2</v>
          </cell>
          <cell r="E31">
            <v>2.25</v>
          </cell>
          <cell r="F31">
            <v>2.5</v>
          </cell>
        </row>
        <row r="32">
          <cell r="A32" t="str">
            <v>37.01.05.99</v>
          </cell>
          <cell r="B32" t="str">
            <v>Limpeza de drenagem fora da plataforma</v>
          </cell>
          <cell r="C32" t="str">
            <v>m/m</v>
          </cell>
          <cell r="D32">
            <v>2</v>
          </cell>
          <cell r="E32">
            <v>2.25</v>
          </cell>
          <cell r="F32">
            <v>2.5</v>
          </cell>
        </row>
        <row r="33">
          <cell r="A33" t="str">
            <v>3 S 08 302 01</v>
          </cell>
          <cell r="B33" t="str">
            <v>Limpeza de bueiros e galerias</v>
          </cell>
          <cell r="C33" t="str">
            <v>m/m</v>
          </cell>
          <cell r="D33">
            <v>0.25</v>
          </cell>
          <cell r="E33">
            <v>0.3</v>
          </cell>
          <cell r="F33">
            <v>0.35</v>
          </cell>
        </row>
        <row r="34">
          <cell r="A34" t="str">
            <v>5 S 04 999 54a</v>
          </cell>
          <cell r="B34" t="str">
            <v xml:space="preserve">Reparo de drenagem superficial em concreto </v>
          </cell>
          <cell r="C34" t="str">
            <v>m³/km</v>
          </cell>
          <cell r="D34">
            <v>19.5</v>
          </cell>
          <cell r="E34">
            <v>21</v>
          </cell>
          <cell r="F34">
            <v>26</v>
          </cell>
        </row>
        <row r="35">
          <cell r="B35" t="str">
            <v>Terrapleno e Estruturas de Contenção</v>
          </cell>
        </row>
        <row r="36">
          <cell r="A36" t="str">
            <v>3 S 08 500 00</v>
          </cell>
          <cell r="B36" t="str">
            <v>Recomposição manual de taludes</v>
          </cell>
          <cell r="C36" t="str">
            <v>m³/km</v>
          </cell>
          <cell r="D36">
            <v>2.1</v>
          </cell>
          <cell r="E36">
            <v>2.5</v>
          </cell>
          <cell r="F36">
            <v>2.8</v>
          </cell>
        </row>
        <row r="37">
          <cell r="A37" t="str">
            <v>3 S 08 501 00</v>
          </cell>
          <cell r="B37" t="str">
            <v>Recomposição mecânica de taludes</v>
          </cell>
          <cell r="C37" t="str">
            <v>m³/km</v>
          </cell>
          <cell r="D37">
            <v>2.1</v>
          </cell>
          <cell r="E37">
            <v>2.5</v>
          </cell>
          <cell r="F37">
            <v>2.8</v>
          </cell>
        </row>
        <row r="38">
          <cell r="A38" t="str">
            <v>3 S 08 511 00</v>
          </cell>
          <cell r="B38" t="str">
            <v>Remoção mecânica de barreiras</v>
          </cell>
          <cell r="C38" t="str">
            <v>m³/km</v>
          </cell>
          <cell r="D38">
            <v>2.1</v>
          </cell>
          <cell r="E38">
            <v>2.5</v>
          </cell>
          <cell r="F38">
            <v>2.8</v>
          </cell>
        </row>
        <row r="39">
          <cell r="B39" t="str">
            <v>Faixa de Domínio</v>
          </cell>
        </row>
        <row r="40">
          <cell r="A40" t="str">
            <v>3 S 08 900 00</v>
          </cell>
          <cell r="B40" t="str">
            <v>Roçada manual</v>
          </cell>
          <cell r="C40" t="str">
            <v>ha/ha</v>
          </cell>
          <cell r="D40">
            <v>11</v>
          </cell>
          <cell r="E40">
            <v>12</v>
          </cell>
          <cell r="F40">
            <v>13</v>
          </cell>
        </row>
        <row r="41">
          <cell r="A41" t="str">
            <v>3 S 08 901 00</v>
          </cell>
          <cell r="B41" t="str">
            <v xml:space="preserve">Roçada mecanizada </v>
          </cell>
          <cell r="C41" t="str">
            <v>ha/ha</v>
          </cell>
          <cell r="D41">
            <v>11</v>
          </cell>
          <cell r="E41">
            <v>12</v>
          </cell>
          <cell r="F41">
            <v>13</v>
          </cell>
        </row>
        <row r="42">
          <cell r="A42" t="str">
            <v>3 S 08 910 00</v>
          </cell>
          <cell r="B42" t="str">
            <v>Aceiro de cerca</v>
          </cell>
          <cell r="C42" t="str">
            <v>m²</v>
          </cell>
          <cell r="D42">
            <v>2</v>
          </cell>
          <cell r="E42">
            <v>2</v>
          </cell>
          <cell r="F42">
            <v>2</v>
          </cell>
        </row>
        <row r="43">
          <cell r="A43" t="str">
            <v>5 S 05 102 00</v>
          </cell>
          <cell r="B43" t="str">
            <v>Plantio/Conservação de revestimento vegetal</v>
          </cell>
          <cell r="C43" t="str">
            <v>m²/km</v>
          </cell>
          <cell r="D43">
            <v>350.00000000000006</v>
          </cell>
          <cell r="E43">
            <v>500</v>
          </cell>
          <cell r="F43">
            <v>650</v>
          </cell>
        </row>
        <row r="44">
          <cell r="A44" t="str">
            <v>6 S 00 000 49</v>
          </cell>
          <cell r="B44" t="str">
            <v>Limpeza de pistas e remoção dos entulhos</v>
          </cell>
          <cell r="C44" t="str">
            <v>t/km</v>
          </cell>
          <cell r="D44">
            <v>0.64000000000000012</v>
          </cell>
          <cell r="E44">
            <v>0.8</v>
          </cell>
          <cell r="F44">
            <v>0.96</v>
          </cell>
        </row>
        <row r="45">
          <cell r="A45" t="str">
            <v>3 S 08 404 00</v>
          </cell>
          <cell r="B45" t="str">
            <v>Recomp. tot. cerca c/ mourão de conc. secção quad.</v>
          </cell>
          <cell r="C45" t="str">
            <v>m/km</v>
          </cell>
          <cell r="D45">
            <v>8</v>
          </cell>
          <cell r="E45">
            <v>10</v>
          </cell>
          <cell r="F45">
            <v>12</v>
          </cell>
        </row>
        <row r="46">
          <cell r="B46" t="str">
            <v>Edificações e Instalações Operacionais</v>
          </cell>
        </row>
        <row r="47">
          <cell r="A47" t="str">
            <v>6 S 00 002 01</v>
          </cell>
          <cell r="B47" t="str">
            <v>Pintura e conservação geral de instalações operacionais</v>
          </cell>
          <cell r="C47" t="str">
            <v>equipe.mês</v>
          </cell>
          <cell r="D47">
            <v>1</v>
          </cell>
          <cell r="E47">
            <v>2</v>
          </cell>
          <cell r="F47">
            <v>3</v>
          </cell>
        </row>
        <row r="48">
          <cell r="B48" t="str">
            <v>Iluminação e Instalações Elétricas</v>
          </cell>
        </row>
        <row r="49">
          <cell r="A49" t="str">
            <v>6 S 00 002 02</v>
          </cell>
          <cell r="B49" t="str">
            <v>Conservação de Sistema de Iluminação</v>
          </cell>
          <cell r="C49" t="str">
            <v>equipe.mês</v>
          </cell>
          <cell r="D49">
            <v>2</v>
          </cell>
          <cell r="E49">
            <v>3</v>
          </cell>
          <cell r="F49">
            <v>4</v>
          </cell>
        </row>
      </sheetData>
      <sheetData sheetId="18" refreshError="1"/>
      <sheetData sheetId="19" refreshError="1"/>
      <sheetData sheetId="20">
        <row r="5">
          <cell r="E5">
            <v>3833502.83222283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s_VDF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o"/>
      <sheetName val="CP"/>
      <sheetName val="FS"/>
      <sheetName val="Receita"/>
      <sheetName val="IFC Receita"/>
      <sheetName val="Elasticidades_PIB"/>
      <sheetName val="Tarifas"/>
      <sheetName val="Trechos_Praças_Cenários"/>
      <sheetName val="Base_Pista _simples"/>
      <sheetName val="VDMA_Pista_Simples"/>
      <sheetName val="CAPEX.OPEX"/>
      <sheetName val="CAPEX - BR-153 - BR-414-BR-080"/>
      <sheetName val="OPEX - BR-153 - BR-414-BR"/>
      <sheetName val="153.IFC"/>
      <sheetName val="153.PAINEL"/>
      <sheetName val="153.CAPEX"/>
      <sheetName val="153.OAE"/>
      <sheetName val="153.Acessos"/>
      <sheetName val="153.Parada ônibus"/>
      <sheetName val="153.Trabalhos Iniciais"/>
      <sheetName val="153.Recuperação"/>
      <sheetName val="153.Manutenção"/>
      <sheetName val="153.Recuperação - Pista"/>
      <sheetName val="153.Pista"/>
      <sheetName val="153.Marginais"/>
      <sheetName val="153.Passarelas"/>
      <sheetName val="153.Trombeta"/>
      <sheetName val="153.Diamante Invertido"/>
      <sheetName val="153.Passagem Inferior"/>
      <sheetName val="153.OAE Alargamento"/>
      <sheetName val="153.OAC"/>
      <sheetName val="153.Edificações"/>
      <sheetName val="Manut Pav - Soluções"/>
      <sheetName val="Manut Pav - Áreas"/>
      <sheetName val="Manut Pav - Custo Unit."/>
      <sheetName val="Manut Pav - Manutenção"/>
      <sheetName val="Manut Pav - CPU"/>
      <sheetName val="080-414.IFC"/>
      <sheetName val="080-414.PAINEL"/>
      <sheetName val="080-414.CAPEX"/>
      <sheetName val="080-414.OAE Alargamento"/>
      <sheetName val="080-414.Trabalhos Iniciais"/>
      <sheetName val="080-414.Recuperação"/>
      <sheetName val="080-414.Recuperação - Pista"/>
      <sheetName val="080-414.Manutenção"/>
      <sheetName val="080-414.Marginais"/>
      <sheetName val="080-414.Rotatória em Nível 1"/>
      <sheetName val="Rotatória em Nível 2"/>
      <sheetName val="080-414.Retorno em U"/>
      <sheetName val="080-414.Edificações"/>
      <sheetName val="080-414.Acessos"/>
      <sheetName val="080-414.P. Onibus"/>
      <sheetName val="Opex.PER"/>
      <sheetName val="Opex.Monitoração"/>
      <sheetName val="Opex.MO Gestão"/>
      <sheetName val="Opex.MO Operação"/>
      <sheetName val="Opex.Veiculos"/>
      <sheetName val="Opex.Conserva"/>
      <sheetName val="DADOS"/>
      <sheetName val="ASFALT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3">
          <cell r="G3" t="str">
            <v>VALORES BASE MARÇO/2018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PLAN MES"/>
      <sheetName val="CONSSID12-96"/>
    </sheetNames>
    <sheetDataSet>
      <sheetData sheetId="0" refreshError="1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arterly_financials"/>
      <sheetName val="Summary_financials"/>
      <sheetName val="Despesas operacionais"/>
      <sheetName val="Anual_p"/>
      <sheetName val="Premissas"/>
      <sheetName val="Anual_p_US$"/>
      <sheetName val="Financiamentos"/>
      <sheetName val="TargetP"/>
      <sheetName val="Acionária"/>
      <sheetName val="Máscara 2"/>
      <sheetName val="Máscara 1"/>
      <sheetName val="Summary_Operations"/>
      <sheetName val="WACC"/>
      <sheetName val="Base"/>
      <sheetName val="Forecasts_VDF"/>
      <sheetName val="Data"/>
      <sheetName val="RELATA antigo"/>
      <sheetName val="market"/>
      <sheetName val="DADOS FORNECEDORES"/>
      <sheetName val=""/>
      <sheetName val="CONSSID12-96"/>
      <sheetName val="SUBCONTRATOS"/>
      <sheetName val="Base IBGE"/>
      <sheetName val="Ajuste da Curva POP."/>
      <sheetName val="Demanda Água"/>
      <sheetName val="Ligação de Água"/>
      <sheetName val="Demanda de Esgoto"/>
      <sheetName val="Ligação de Esgoto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61">
          <cell r="Z161">
            <v>-1255.8879413952952</v>
          </cell>
        </row>
        <row r="166">
          <cell r="Z166">
            <v>-2.0120103106201701E-2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M-CBMI"/>
      <sheetName val="MAT-BET"/>
      <sheetName val="REL-AC"/>
      <sheetName val="PLUVIOM"/>
      <sheetName val="TAPA BURACO"/>
      <sheetName val="RECOMP REVESTIMENTO"/>
      <sheetName val="LIMP MEIO FIO"/>
      <sheetName val="LIMP VALETAS"/>
      <sheetName val="REMOCAO MEC BAR"/>
      <sheetName val="REMOCAO MEC BAR (2)"/>
      <sheetName val="M.OBRA MARCO"/>
      <sheetName val="RESUMO "/>
      <sheetName val="WILSON"/>
      <sheetName val="H-HORAS MARCO"/>
      <sheetName val="acertos"/>
      <sheetName val="CONT MAT BET"/>
      <sheetName val="QUADRO COMPARATIVO"/>
      <sheetName val="61M_CBMI"/>
      <sheetName val="MAT_BET"/>
      <sheetName val="PLANO TRAB"/>
      <sheetName val="MATERIAIS"/>
      <sheetName val="matbet"/>
      <sheetName val="quantidades"/>
      <sheetName val="adequação"/>
      <sheetName val="comparativo"/>
      <sheetName val="CROQUI"/>
      <sheetName val="PEM"/>
      <sheetName val="CADASTRO"/>
      <sheetName val="Ativos"/>
      <sheetName val="61MCBMI.DNIT"/>
      <sheetName val="TAPA_BURACO"/>
      <sheetName val="RECOMP_REVESTIMENTO"/>
      <sheetName val="LIMP_MEIO_FIO"/>
      <sheetName val="LIMP_VALETAS"/>
      <sheetName val="REMOCAO_MEC_BAR"/>
      <sheetName val="REMOCAO_MEC_BAR_(2)"/>
      <sheetName val="M_OBRA_MARCO"/>
      <sheetName val="RESUMO_"/>
      <sheetName val="H-HORAS_MARCO"/>
      <sheetName val="CONT_MAT_BET"/>
      <sheetName val="QUADRO_COMPARATIVO"/>
      <sheetName val="PLANO_TRAB"/>
      <sheetName val="61MCBMI_DNIT"/>
      <sheetName val="Solicitação Interna de Fab"/>
      <sheetName val="Mat"/>
      <sheetName val="Faturamento 2016 (Diferimento)"/>
      <sheetName val="Serviços"/>
      <sheetName val="61M-CBMI:MAT-BET"/>
    </sheetNames>
    <sheetDataSet>
      <sheetData sheetId="0">
        <row r="2">
          <cell r="U2" t="str">
            <v>FOLHA 01</v>
          </cell>
        </row>
        <row r="18">
          <cell r="H18">
            <v>0</v>
          </cell>
        </row>
      </sheetData>
      <sheetData sheetId="1">
        <row r="2">
          <cell r="U2" t="str">
            <v>FOLHA 01</v>
          </cell>
        </row>
        <row r="18">
          <cell r="H18">
            <v>0</v>
          </cell>
        </row>
      </sheetData>
      <sheetData sheetId="2">
        <row r="2">
          <cell r="U2" t="str">
            <v>FOLHA 01</v>
          </cell>
        </row>
      </sheetData>
      <sheetData sheetId="3">
        <row r="2">
          <cell r="U2" t="str">
            <v>FOLHA 01</v>
          </cell>
        </row>
      </sheetData>
      <sheetData sheetId="4">
        <row r="2">
          <cell r="U2" t="str">
            <v>FOLHA 01</v>
          </cell>
        </row>
      </sheetData>
      <sheetData sheetId="5">
        <row r="2">
          <cell r="U2" t="str">
            <v>FOLHA 01</v>
          </cell>
        </row>
      </sheetData>
      <sheetData sheetId="6">
        <row r="2">
          <cell r="U2" t="str">
            <v>FOLHA 01</v>
          </cell>
        </row>
      </sheetData>
      <sheetData sheetId="7">
        <row r="2">
          <cell r="U2" t="str">
            <v>FOLHA 01</v>
          </cell>
        </row>
      </sheetData>
      <sheetData sheetId="8">
        <row r="2">
          <cell r="U2" t="str">
            <v>FOLHA 01</v>
          </cell>
        </row>
      </sheetData>
      <sheetData sheetId="9">
        <row r="2">
          <cell r="U2" t="str">
            <v>FOLHA 01</v>
          </cell>
        </row>
      </sheetData>
      <sheetData sheetId="10">
        <row r="2">
          <cell r="U2" t="str">
            <v>FOLHA 01</v>
          </cell>
        </row>
      </sheetData>
      <sheetData sheetId="11">
        <row r="2">
          <cell r="U2" t="str">
            <v>FOLHA 01</v>
          </cell>
        </row>
      </sheetData>
      <sheetData sheetId="12">
        <row r="2">
          <cell r="U2" t="str">
            <v>FOLHA 01</v>
          </cell>
        </row>
      </sheetData>
      <sheetData sheetId="13">
        <row r="2">
          <cell r="U2" t="str">
            <v>FOLHA 01</v>
          </cell>
        </row>
      </sheetData>
      <sheetData sheetId="14">
        <row r="2">
          <cell r="U2" t="str">
            <v>FOLHA 01</v>
          </cell>
        </row>
      </sheetData>
      <sheetData sheetId="15">
        <row r="2">
          <cell r="U2" t="str">
            <v>FOLHA 01</v>
          </cell>
        </row>
      </sheetData>
      <sheetData sheetId="16">
        <row r="2">
          <cell r="U2" t="str">
            <v>FOLHA 01</v>
          </cell>
        </row>
      </sheetData>
      <sheetData sheetId="17">
        <row r="2">
          <cell r="U2" t="str">
            <v>FOLHA 01</v>
          </cell>
        </row>
      </sheetData>
      <sheetData sheetId="18">
        <row r="2">
          <cell r="U2" t="str">
            <v>FOLHA 01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"/>
      <sheetName val="PER (VP)"/>
      <sheetName val="Resumo"/>
      <sheetName val="Planilha2"/>
      <sheetName val="Subtrechos"/>
      <sheetName val="Pesos Pavimento"/>
      <sheetName val="Percentual de Investimento"/>
      <sheetName val="Fator D"/>
      <sheetName val="Duplicação"/>
      <sheetName val="Faixas adicionais"/>
    </sheetNames>
    <sheetDataSet>
      <sheetData sheetId="0"/>
      <sheetData sheetId="1">
        <row r="118">
          <cell r="F118">
            <v>1974944501.3385189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JLP FINAL"/>
      <sheetName val="Mutação do PL Trimestral"/>
    </sheetNames>
    <sheetDataSet>
      <sheetData sheetId="0" refreshError="1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stre"/>
      <sheetName val="Mutação do PL Trimestral"/>
      <sheetName val="Mutação PL - Dez a Set"/>
      <sheetName val="Reserva Reavaliação"/>
      <sheetName val="Mov. Res. Reavaliacao"/>
      <sheetName val="Lucros a Realizar"/>
      <sheetName val="XREF"/>
      <sheetName val="Tickmarks"/>
      <sheetName val="Forecasts_VD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e"/>
      <sheetName val="Jurídico"/>
      <sheetName val="Assin Contratada"/>
      <sheetName val="Assin_Contratada"/>
      <sheetName val="Terr-preços"/>
      <sheetName val="Unit"/>
      <sheetName val="Local"/>
      <sheetName val="tabela DER julho97"/>
      <sheetName val="Plan3"/>
      <sheetName val="AVALIAÇÃO_terreno"/>
      <sheetName val="INCCTOT"/>
      <sheetName val="Assin_Contratada1"/>
      <sheetName val="tabela_DER_julho97"/>
      <sheetName val="0040"/>
      <sheetName val="Proctor BGS 2"/>
      <sheetName val="DADOS MENU"/>
      <sheetName val="P   CARGOS SAL CARAJAS "/>
      <sheetName val="Principal"/>
      <sheetName val="Proctor_BGS_2"/>
      <sheetName val="  Eco-marshall modelo "/>
      <sheetName val=" MODELO - Eco-marshall"/>
      <sheetName val=" MODELO- Eco-marshall"/>
      <sheetName val="modelo- 16-19mm - Eco-marshall"/>
      <sheetName val="modelo- Eco Marshall"/>
      <sheetName val="MATRIZ-ECO-MARSHALL"/>
      <sheetName val="Control"/>
      <sheetName val="scenario"/>
      <sheetName val="P___CARGOS_SAL_CARAJAS_"/>
      <sheetName val="Despesas"/>
      <sheetName val="Planilha1"/>
      <sheetName val="XREF"/>
      <sheetName val="Banco de Dados - Placas"/>
      <sheetName val="RELATA VÉIO"/>
      <sheetName val="Premissas"/>
      <sheetName val="Resumo"/>
    </sheetNames>
    <sheetDataSet>
      <sheetData sheetId="0" refreshError="1"/>
      <sheetData sheetId="1" refreshError="1">
        <row r="2">
          <cell r="D2" t="str">
            <v>Razão Social</v>
          </cell>
          <cell r="F2" t="str">
            <v>Objeto</v>
          </cell>
          <cell r="G2" t="str">
            <v>Área</v>
          </cell>
          <cell r="H2" t="str">
            <v>Gestor</v>
          </cell>
          <cell r="I2" t="str">
            <v>N.º Contrato</v>
          </cell>
          <cell r="J2" t="str">
            <v>Contrato/Aditivo/Encerr.</v>
          </cell>
          <cell r="K2" t="str">
            <v>Nº Aditivo</v>
          </cell>
        </row>
        <row r="3">
          <cell r="D3" t="str">
            <v>A Integração Recuperadora de Rodovias S/C Ltda</v>
          </cell>
          <cell r="F3" t="str">
            <v>Serviços de conservação civil.</v>
          </cell>
          <cell r="G3" t="str">
            <v>Conservação</v>
          </cell>
          <cell r="H3" t="str">
            <v>Nadalin</v>
          </cell>
          <cell r="I3" t="str">
            <v>ACTUA-CQ-0671/04</v>
          </cell>
          <cell r="J3" t="str">
            <v>Aditivo</v>
          </cell>
          <cell r="K3" t="str">
            <v>1º</v>
          </cell>
        </row>
        <row r="4">
          <cell r="D4" t="str">
            <v>Elena Franco Rosa Resende - ME</v>
          </cell>
          <cell r="F4" t="str">
            <v>Confecção e instalação de Gradil Orsometal de ferro chato 1' x 1/8', para proteção de Pista AVI - 01 do pedágio do km 46 da SP-270, Proteção solicitada pela Comissão da CIPA.</v>
          </cell>
          <cell r="G4" t="str">
            <v>Manutenção</v>
          </cell>
          <cell r="H4" t="str">
            <v>Savietto</v>
          </cell>
          <cell r="J4" t="str">
            <v>Contrato</v>
          </cell>
        </row>
        <row r="5">
          <cell r="D5" t="str">
            <v>Lumafran Consultoria Ltda</v>
          </cell>
          <cell r="F5" t="str">
            <v>Serviços de manutenção e suporte local e remoto de carácter especializado em banco de dados em geral.</v>
          </cell>
          <cell r="G5" t="str">
            <v>Manutenção</v>
          </cell>
          <cell r="H5" t="str">
            <v>Savietto</v>
          </cell>
          <cell r="J5" t="str">
            <v>Contrato</v>
          </cell>
        </row>
        <row r="6">
          <cell r="D6" t="str">
            <v>Marjack Moto Peças Ltda</v>
          </cell>
          <cell r="F6" t="str">
            <v>Fornecimento de peças e materiais em geral para manutenção.</v>
          </cell>
          <cell r="G6" t="str">
            <v>Manutenção</v>
          </cell>
          <cell r="H6" t="str">
            <v>Savietto</v>
          </cell>
          <cell r="J6" t="str">
            <v>Contrato</v>
          </cell>
        </row>
        <row r="7">
          <cell r="D7" t="str">
            <v xml:space="preserve">Álamo Engenharia SA </v>
          </cell>
          <cell r="F7" t="str">
            <v>Serviços de Manutenção de Sistemas Eletro-Eletrônicos para a AutoBAn, conforme os Pacotes abaixo:- Pacote C - Sistemas de emergência, grupos geradores e nobreaks;- Pacote D - Elétrica viária e predial;- Pacote E - Sistemas de climatização;- Pacotes especi</v>
          </cell>
          <cell r="G7" t="str">
            <v>Manutenção</v>
          </cell>
          <cell r="H7" t="str">
            <v>Savietto</v>
          </cell>
          <cell r="J7" t="str">
            <v>Contrato</v>
          </cell>
        </row>
        <row r="8">
          <cell r="D8" t="str">
            <v>Ultraview Sistemas, comércio e serviços Ltda ME</v>
          </cell>
          <cell r="F8" t="str">
            <v xml:space="preserve">Serviços de consultoria  em sistema eletrônicos de ITS para a Concessionária da Ponte Rio-Niterói S.A. </v>
          </cell>
          <cell r="G8" t="str">
            <v>Manutenção</v>
          </cell>
          <cell r="H8" t="str">
            <v>Savietto</v>
          </cell>
          <cell r="J8" t="str">
            <v>Contrato</v>
          </cell>
        </row>
        <row r="9">
          <cell r="D9" t="str">
            <v>Afasa Construções e Comércio Ltda</v>
          </cell>
          <cell r="F9" t="str">
            <v>Venda de equipamentos especializados para execução de selagem de trincas em pavimento asfáltico.</v>
          </cell>
          <cell r="G9" t="str">
            <v>Obras</v>
          </cell>
          <cell r="H9" t="str">
            <v>Herzen</v>
          </cell>
          <cell r="J9" t="str">
            <v>Contrato</v>
          </cell>
        </row>
        <row r="10">
          <cell r="D10" t="str">
            <v>Afasa Construções e Comércio Ltda</v>
          </cell>
          <cell r="F10" t="str">
            <v>Serviços de selagem de trincas com emprego de material asfáltico com polímetro, ao longo do pavimento da Rodovia Presidente Dutra.</v>
          </cell>
          <cell r="G10" t="str">
            <v>Obras</v>
          </cell>
          <cell r="H10" t="str">
            <v>Herzen</v>
          </cell>
          <cell r="I10" t="str">
            <v>ACTUA-CP-0282/05</v>
          </cell>
          <cell r="J10" t="str">
            <v>Contrato</v>
          </cell>
        </row>
        <row r="11">
          <cell r="D11" t="str">
            <v>Lumafran Consultoria Ltda</v>
          </cell>
          <cell r="F11" t="str">
            <v>Serviços de manutenção e suporte local e remoto de carácter especializado em banco de dados em geral.</v>
          </cell>
          <cell r="G11" t="str">
            <v>Manutenção</v>
          </cell>
          <cell r="H11" t="str">
            <v>Savietto</v>
          </cell>
          <cell r="J11" t="str">
            <v>Contrato</v>
          </cell>
        </row>
        <row r="12">
          <cell r="D12" t="str">
            <v>Jofege Pavimentação e Construção Ltda</v>
          </cell>
          <cell r="F12" t="str">
            <v>Serviços de implantação de Marginais na SP-330, Rodovia Anhanguera, entre o km 50+000 e o km 53+550 nas Pistas, Norte e Sul e entre o km 54+158 e o km 58+000 da Pista Norte.</v>
          </cell>
          <cell r="G12" t="str">
            <v>Obras</v>
          </cell>
          <cell r="H12" t="str">
            <v>Moita</v>
          </cell>
          <cell r="J12" t="str">
            <v>Contrato</v>
          </cell>
        </row>
        <row r="13">
          <cell r="D13" t="str">
            <v>Vieceli &amp; Furlan Assossiados Comércio de Serviços Ltda</v>
          </cell>
          <cell r="F13" t="str">
            <v>Desenvolvimento e fornecimento de software para contagem de veículos que utilizam sistemas de identificação automática de veículos e a instalação de duas antenas Amtech em viaduto próximo ao RJ.</v>
          </cell>
          <cell r="G13" t="str">
            <v>Manutenção</v>
          </cell>
          <cell r="H13" t="str">
            <v>Savietto</v>
          </cell>
          <cell r="J13" t="str">
            <v>Contrato</v>
          </cell>
        </row>
        <row r="14">
          <cell r="D14" t="str">
            <v>Terra Brasilis Arquitetura e Consultoria SCL</v>
          </cell>
          <cell r="F14" t="str">
            <v>Plantio de mudas de árvores de espécies nativas, baseado na técnica de sucessão secundária, num total de 4.000 mudas em Guaratinguetá na Rodovia Presidente Dutra.</v>
          </cell>
          <cell r="G14" t="str">
            <v>Ambiente</v>
          </cell>
          <cell r="H14" t="str">
            <v>Nilo</v>
          </cell>
          <cell r="J14" t="str">
            <v>Contrato</v>
          </cell>
        </row>
        <row r="15">
          <cell r="D15" t="str">
            <v>MPMEC Eletro Mecanica Ltda</v>
          </cell>
          <cell r="F15" t="str">
            <v>Serviços de conservação de estruturas metálicas localizadas na Ponte Rio Niterói.</v>
          </cell>
          <cell r="G15" t="str">
            <v>Obras</v>
          </cell>
          <cell r="H15" t="str">
            <v>Nilton</v>
          </cell>
          <cell r="J15" t="str">
            <v>Contrato</v>
          </cell>
        </row>
        <row r="16">
          <cell r="D16" t="str">
            <v>Mapylar Engenharia Ltda</v>
          </cell>
          <cell r="F16" t="str">
            <v>Serviços de Execução de dispositivos de drenagem tais como recuperação de sarjetas e implantação de meio-fio em diversos pontos ao longo da rodovia RJ-124.</v>
          </cell>
          <cell r="G16" t="str">
            <v>Manutenção</v>
          </cell>
          <cell r="H16" t="str">
            <v>Nilton</v>
          </cell>
          <cell r="J16" t="str">
            <v>Contrato</v>
          </cell>
        </row>
        <row r="17">
          <cell r="D17" t="str">
            <v>Engenharia e Construção Mectal Ltda</v>
          </cell>
          <cell r="F17" t="str">
            <v>Serviços de retirada de pórtico bandeira do canteiro de obras da manutenção elétrica,reforma e montagem do mesmo em local a ser definido pela Ponte S/A; Remoção de painel de mensagens variáveis da Av.Jansen de Melo e reinstalação do mesmo no pórtico do it</v>
          </cell>
          <cell r="G17" t="str">
            <v>Obras</v>
          </cell>
          <cell r="H17" t="str">
            <v>Nilton</v>
          </cell>
          <cell r="J17" t="str">
            <v>Contrato</v>
          </cell>
        </row>
        <row r="18">
          <cell r="D18" t="str">
            <v>Sinalta Propista Sinalização, Segurança e Comunicação Visual Ltda</v>
          </cell>
          <cell r="F18" t="str">
            <v>Confecção e implantação de Sinalização Vertical para a Rodovia Presidente Dutra, trechos de São Paulo e Rio de Janeiro.</v>
          </cell>
          <cell r="G18" t="str">
            <v>Obras</v>
          </cell>
          <cell r="H18" t="str">
            <v>Herzen</v>
          </cell>
          <cell r="J18" t="str">
            <v>Contrato</v>
          </cell>
        </row>
        <row r="19">
          <cell r="D19" t="str">
            <v>VCS -Vitória Construções e Serviços Ltda</v>
          </cell>
          <cell r="F19" t="str">
            <v>Serviços de Implantação do Ramo 831 e Acesso Local,localizados no Km 216+700/SP, Pista Norte</v>
          </cell>
          <cell r="G19" t="str">
            <v>Obras</v>
          </cell>
          <cell r="H19" t="str">
            <v>Herzen</v>
          </cell>
          <cell r="J19" t="str">
            <v>Contrato</v>
          </cell>
        </row>
        <row r="21">
          <cell r="I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>
        <row r="6">
          <cell r="D6" t="str">
            <v>E-mail</v>
          </cell>
        </row>
      </sheetData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Azul II">
      <a:dk1>
        <a:sysClr val="windowText" lastClr="000000"/>
      </a:dk1>
      <a:lt1>
        <a:sysClr val="window" lastClr="FFFFFF"/>
      </a:lt1>
      <a:dk2>
        <a:srgbClr val="335B74"/>
      </a:dk2>
      <a:lt2>
        <a:srgbClr val="DFE3E5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EAC1C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62893-2264-4DE6-AE0B-3B40A68DD856}">
  <sheetPr>
    <tabColor theme="2" tint="-0.749992370372631"/>
  </sheetPr>
  <dimension ref="A1:R65"/>
  <sheetViews>
    <sheetView showGridLines="0" zoomScale="85" zoomScaleNormal="85" workbookViewId="0">
      <selection activeCell="E17" sqref="E17"/>
    </sheetView>
  </sheetViews>
  <sheetFormatPr defaultColWidth="8.85546875" defaultRowHeight="10.5"/>
  <cols>
    <col min="1" max="1" width="1.7109375" style="26" customWidth="1"/>
    <col min="2" max="2" width="8.85546875" style="26" customWidth="1"/>
    <col min="3" max="3" width="9.7109375" style="26" customWidth="1"/>
    <col min="4" max="4" width="14" style="98" customWidth="1"/>
    <col min="5" max="6" width="21.7109375" style="26" customWidth="1"/>
    <col min="7" max="7" width="24.42578125" style="26" bestFit="1" customWidth="1"/>
    <col min="8" max="8" width="21" style="26" bestFit="1" customWidth="1"/>
    <col min="9" max="9" width="22.85546875" style="26" customWidth="1"/>
    <col min="10" max="10" width="23.28515625" style="26" customWidth="1"/>
    <col min="11" max="12" width="19.140625" style="26" customWidth="1"/>
    <col min="13" max="13" width="8.85546875" style="26"/>
    <col min="14" max="15" width="13.5703125" style="26" hidden="1" customWidth="1"/>
    <col min="16" max="17" width="14.42578125" style="26" hidden="1" customWidth="1"/>
    <col min="18" max="18" width="14.42578125" style="103" hidden="1" customWidth="1"/>
    <col min="19" max="16384" width="8.85546875" style="26"/>
  </cols>
  <sheetData>
    <row r="1" spans="1:18" s="71" customFormat="1" ht="3" customHeight="1">
      <c r="A1" s="2"/>
      <c r="B1" s="3"/>
      <c r="C1" s="67"/>
      <c r="D1" s="68"/>
      <c r="E1" s="87"/>
      <c r="F1" s="87"/>
      <c r="G1" s="69"/>
      <c r="H1" s="70"/>
      <c r="I1" s="70"/>
      <c r="J1" s="70"/>
      <c r="K1" s="70"/>
      <c r="L1" s="70"/>
      <c r="R1" s="99"/>
    </row>
    <row r="2" spans="1:18" s="10" customFormat="1" ht="14.1" customHeight="1">
      <c r="A2" s="2"/>
      <c r="B2" s="8"/>
      <c r="C2" s="88" t="s">
        <v>0</v>
      </c>
      <c r="D2" s="9" t="s">
        <v>1</v>
      </c>
      <c r="E2" s="9"/>
      <c r="F2" s="9"/>
      <c r="G2" s="9"/>
      <c r="H2" s="82" t="s">
        <v>127</v>
      </c>
      <c r="I2" s="83">
        <v>0.22320000000000001</v>
      </c>
      <c r="P2" s="99"/>
    </row>
    <row r="3" spans="1:18" s="10" customFormat="1" ht="14.1" customHeight="1">
      <c r="A3" s="2"/>
      <c r="B3" s="12"/>
      <c r="C3" s="89" t="s">
        <v>2</v>
      </c>
      <c r="D3" s="13" t="s">
        <v>38</v>
      </c>
      <c r="E3" s="72"/>
      <c r="F3" s="72"/>
      <c r="G3" s="13"/>
      <c r="H3" s="82" t="s">
        <v>128</v>
      </c>
      <c r="I3" s="84">
        <v>0.14995400183992635</v>
      </c>
      <c r="P3" s="99"/>
    </row>
    <row r="4" spans="1:18" s="10" customFormat="1">
      <c r="A4" s="2"/>
      <c r="B4" s="16"/>
      <c r="C4" s="90" t="s">
        <v>3</v>
      </c>
      <c r="D4" s="17" t="s">
        <v>39</v>
      </c>
      <c r="E4" s="91"/>
      <c r="F4" s="91"/>
      <c r="G4" s="17"/>
      <c r="H4" s="82" t="s">
        <v>129</v>
      </c>
      <c r="I4" s="85" t="s">
        <v>130</v>
      </c>
      <c r="P4" s="99"/>
    </row>
    <row r="5" spans="1:18" s="21" customFormat="1" ht="3" customHeight="1">
      <c r="A5" s="18"/>
      <c r="B5" s="19"/>
      <c r="C5" s="20"/>
      <c r="D5" s="18"/>
      <c r="E5" s="20"/>
      <c r="F5" s="20"/>
      <c r="G5" s="20"/>
      <c r="H5" s="20"/>
      <c r="I5" s="20"/>
      <c r="J5" s="20"/>
      <c r="K5" s="20"/>
      <c r="L5" s="20"/>
      <c r="R5" s="100"/>
    </row>
    <row r="6" spans="1:18" s="10" customFormat="1" ht="25.15" customHeight="1">
      <c r="A6" s="2"/>
      <c r="B6" s="36"/>
      <c r="C6" s="36"/>
      <c r="D6" s="73"/>
      <c r="E6" s="74" t="s">
        <v>183</v>
      </c>
      <c r="F6" s="74"/>
      <c r="G6" s="75"/>
      <c r="H6" s="77"/>
      <c r="I6" s="77"/>
      <c r="J6" s="77"/>
      <c r="K6" s="77"/>
      <c r="L6" s="77"/>
      <c r="N6" s="103"/>
      <c r="R6" s="99"/>
    </row>
    <row r="7" spans="1:18" s="10" customFormat="1" ht="3" customHeight="1">
      <c r="A7" s="2"/>
      <c r="B7" s="78"/>
      <c r="C7" s="78"/>
      <c r="D7" s="79"/>
      <c r="E7" s="78"/>
      <c r="F7" s="78"/>
      <c r="G7" s="20"/>
      <c r="H7" s="76"/>
      <c r="I7" s="76"/>
      <c r="J7" s="76"/>
      <c r="K7" s="76"/>
      <c r="L7" s="76"/>
      <c r="R7" s="99"/>
    </row>
    <row r="8" spans="1:18" s="49" customFormat="1" ht="10.5" customHeight="1">
      <c r="A8" s="45"/>
      <c r="B8" s="46" t="s">
        <v>4</v>
      </c>
      <c r="C8" s="46" t="s">
        <v>133</v>
      </c>
      <c r="D8" s="92" t="s">
        <v>134</v>
      </c>
      <c r="E8" s="46" t="s">
        <v>137</v>
      </c>
      <c r="F8" s="46" t="s">
        <v>138</v>
      </c>
      <c r="G8" s="93" t="s">
        <v>181</v>
      </c>
      <c r="H8" s="80" t="s">
        <v>139</v>
      </c>
      <c r="I8" s="80" t="s">
        <v>140</v>
      </c>
      <c r="J8" s="80" t="s">
        <v>141</v>
      </c>
      <c r="K8" s="80" t="s">
        <v>142</v>
      </c>
      <c r="L8" s="80" t="s">
        <v>143</v>
      </c>
      <c r="R8" s="101"/>
    </row>
    <row r="9" spans="1:18" s="57" customFormat="1" ht="3" customHeight="1">
      <c r="A9" s="26"/>
      <c r="B9" s="58"/>
      <c r="C9" s="59"/>
      <c r="D9" s="94"/>
      <c r="E9" s="58"/>
      <c r="F9" s="58"/>
      <c r="G9" s="95"/>
      <c r="H9" s="96"/>
      <c r="I9" s="96"/>
      <c r="J9" s="96"/>
      <c r="K9" s="96"/>
      <c r="L9" s="96"/>
      <c r="R9" s="102"/>
    </row>
    <row r="10" spans="1:18">
      <c r="B10" s="30">
        <v>1</v>
      </c>
      <c r="C10" s="31" t="str">
        <f>RIGHT(LEFT(D10,6),2)</f>
        <v>GO</v>
      </c>
      <c r="D10" s="81" t="s">
        <v>70</v>
      </c>
      <c r="E10" s="97" t="e">
        <f>IF(E$8=APOIO!$D12,IF($C10="GO",#REF!,IF($C10="MT",#REF!,IF($C10="RO",#REF!,0))),0)*_xlfn.XLOOKUP($D10,APOIO!$C:$C,APOIO!$G:$G)</f>
        <v>#REF!</v>
      </c>
      <c r="F10" s="97">
        <f>IF(F$8=APOIO!$D12,IF($C10="GO",#REF!,IF($C10="MT",#REF!,IF($C10="RO",#REF!,0))),0)*_xlfn.XLOOKUP($D10,APOIO!$C:$C,APOIO!$G:$G)</f>
        <v>0</v>
      </c>
      <c r="G10" s="97">
        <f>IF(G$8=APOIO!$D12,IF($C10="GO",#REF!,IF($C10="MT",#REF!,IF($C10="RO",#REF!,0))),0)*_xlfn.XLOOKUP($D10,APOIO!$C:$C,APOIO!$G:$G)</f>
        <v>0</v>
      </c>
      <c r="H10" s="97">
        <f>IF(H$8=APOIO!$D12,IF($C10="GO",#REF!,IF($C10="MT",#REF!,IF($C10="RO",#REF!,0))),0)*_xlfn.XLOOKUP($D10,APOIO!$C:$C,APOIO!$G:$G)</f>
        <v>0</v>
      </c>
      <c r="I10" s="97">
        <f>IF(I$8=APOIO!$D12,IF($C10="GO",#REF!,IF($C10="MT",#REF!,IF($C10="RO",#REF!,0))),0)*_xlfn.XLOOKUP($D10,APOIO!$C:$C,APOIO!$G:$G)</f>
        <v>0</v>
      </c>
      <c r="J10" s="97">
        <f>IF(J$8=APOIO!$D12,IF($C10="GO",#REF!,IF($C10="MT",#REF!,IF($C10="RO",#REF!,0))),0)*_xlfn.XLOOKUP($D10,APOIO!$C:$C,APOIO!$G:$G)</f>
        <v>0</v>
      </c>
      <c r="K10" s="97">
        <f>IF(K$8=APOIO!$D12,IF($C10="GO",#REF!,IF($C10="MT",#REF!,IF($C10="RO",#REF!,0))),0)*_xlfn.XLOOKUP($D10,APOIO!$C:$C,APOIO!$G:$G)</f>
        <v>0</v>
      </c>
      <c r="L10" s="97">
        <f>IF(L$8=APOIO!$D12,IF($C10="GO",#REF!,IF($C10="MT",#REF!,IF($C10="RO",#REF!,0))),0)*_xlfn.XLOOKUP($D10,APOIO!$C:$C,APOIO!$G:$G)</f>
        <v>0</v>
      </c>
      <c r="N10" s="103" t="e">
        <f>IF(E$8=APOIO!#REF!,IF($C10="GO",#REF!,IF($C10="MT",#REF!,IF($C10="RO",#REF!,0))),0)*_xlfn.XLOOKUP($D10,APOIO!#REF!,APOIO!#REF!)</f>
        <v>#REF!</v>
      </c>
      <c r="O10" s="103" t="e">
        <f>IF(G$8=APOIO!#REF!,IF($C10="GO",#REF!,IF($C10="MT",#REF!,IF($C10="RO",#REF!,0))),0)*_xlfn.XLOOKUP($D10,APOIO!#REF!,APOIO!#REF!)</f>
        <v>#REF!</v>
      </c>
      <c r="P10" s="103" t="e">
        <f>IF(H$8=APOIO!#REF!,IF($C10="GO",#REF!,IF($C10="MT",#REF!,IF($C10="RO",#REF!,0))),0)*_xlfn.XLOOKUP($D10,APOIO!#REF!,APOIO!#REF!)</f>
        <v>#REF!</v>
      </c>
      <c r="Q10" s="103" t="e">
        <f>IF(L$8=APOIO!#REF!,IF($C10="GO",#REF!,IF($C10="MT",#REF!,IF($C10="RO",#REF!,0))),0)*_xlfn.XLOOKUP($D10,APOIO!#REF!,APOIO!#REF!)</f>
        <v>#REF!</v>
      </c>
      <c r="R10" s="103" t="e">
        <f>IF(HLOOKUP(E$8,APOIO!#REF!,1)=E$8,IF($C10="GO",#REF!,IF($C10="MT",#REF!,IF($C10="RO",#REF!,0))),0)*_xlfn.XLOOKUP(D10,APOIO!#REF!,APOIO!#REF!)</f>
        <v>#REF!</v>
      </c>
    </row>
    <row r="11" spans="1:18">
      <c r="B11" s="30">
        <v>2</v>
      </c>
      <c r="C11" s="31" t="str">
        <f t="shared" ref="C11:C60" si="0">RIGHT(LEFT(D11,6),2)</f>
        <v>RO</v>
      </c>
      <c r="D11" s="81" t="s">
        <v>102</v>
      </c>
      <c r="E11" s="97" t="e">
        <f>IF(E$8=APOIO!$D13,IF($C11="GO",#REF!,IF($C11="MT",#REF!,IF($C11="RO",#REF!,0))),0)*_xlfn.XLOOKUP($D11,APOIO!$C:$C,APOIO!$G:$G)</f>
        <v>#REF!</v>
      </c>
      <c r="F11" s="97">
        <f>IF(F$8=APOIO!$D13,IF($C11="GO",#REF!,IF($C11="MT",#REF!,IF($C11="RO",#REF!,0))),0)*_xlfn.XLOOKUP($D11,APOIO!$C:$C,APOIO!$G:$G)</f>
        <v>0</v>
      </c>
      <c r="G11" s="97">
        <v>0</v>
      </c>
      <c r="H11" s="97" t="e">
        <f>2*H34</f>
        <v>#REF!</v>
      </c>
      <c r="I11" s="97">
        <f>IF(I$8=APOIO!$D13,IF($C11="GO",#REF!,IF($C11="MT",#REF!,IF($C11="RO",#REF!,0))),0)*_xlfn.XLOOKUP($D11,APOIO!$C:$C,APOIO!$G:$G)</f>
        <v>0</v>
      </c>
      <c r="J11" s="97">
        <f>IF(J$8=APOIO!$D13,IF($C11="GO",#REF!,IF($C11="MT",#REF!,IF($C11="RO",#REF!,0))),0)*_xlfn.XLOOKUP($D11,APOIO!$C:$C,APOIO!$G:$G)</f>
        <v>0</v>
      </c>
      <c r="K11" s="97">
        <f>IF(K$8=APOIO!$D13,IF($C11="GO",#REF!,IF($C11="MT",#REF!,IF($C11="RO",#REF!,0))),0)*_xlfn.XLOOKUP($D11,APOIO!$C:$C,APOIO!$G:$G)</f>
        <v>0</v>
      </c>
      <c r="L11" s="97">
        <f>IF(L$8=APOIO!$D13,IF($C11="GO",#REF!,IF($C11="MT",#REF!,IF($C11="RO",#REF!,0))),0)*_xlfn.XLOOKUP($D11,APOIO!$C:$C,APOIO!$G:$G)</f>
        <v>0</v>
      </c>
      <c r="N11" s="103" t="e">
        <f>IF(E$8=APOIO!#REF!,IF($C11="GO",#REF!,IF($C11="MT",#REF!,IF($C11="RO",#REF!,0))),0)*_xlfn.XLOOKUP(D$10,APOIO!#REF!,APOIO!#REF!)</f>
        <v>#REF!</v>
      </c>
      <c r="O11" s="103" t="e">
        <f>IF(G$8=APOIO!#REF!,IF($C11="GO",#REF!,IF($C11="MT",#REF!,IF($C11="RO",#REF!,0))),0)*_xlfn.XLOOKUP(D11,APOIO!#REF!,APOIO!#REF!)</f>
        <v>#REF!</v>
      </c>
      <c r="P11" s="103" t="e">
        <f>IF(H$8=APOIO!#REF!,IF($C11="GO",#REF!,IF($C11="MT",#REF!,IF($C11="RO",#REF!,0))),0)*_xlfn.XLOOKUP(D11,APOIO!#REF!,APOIO!#REF!)</f>
        <v>#REF!</v>
      </c>
      <c r="Q11" s="103" t="e">
        <f>IF(L$8=APOIO!#REF!,IF($C11="GO",#REF!,IF($C11="MT",#REF!,IF($C11="RO",#REF!,0))),0)*_xlfn.XLOOKUP(D11,APOIO!#REF!,APOIO!#REF!)</f>
        <v>#REF!</v>
      </c>
    </row>
    <row r="12" spans="1:18">
      <c r="B12" s="30">
        <v>3</v>
      </c>
      <c r="C12" s="31" t="str">
        <f t="shared" si="0"/>
        <v>RO</v>
      </c>
      <c r="D12" s="81" t="s">
        <v>94</v>
      </c>
      <c r="E12" s="97">
        <f>IF(E$8=APOIO!$D14,IF($C12="GO",#REF!,IF($C12="MT",#REF!,IF($C12="RO",#REF!,0))),0)*_xlfn.XLOOKUP($D12,APOIO!$C:$C,APOIO!$G:$G)</f>
        <v>0</v>
      </c>
      <c r="F12" s="97" t="e">
        <f>IF(F$8=APOIO!$D14,IF($C12="GO",#REF!,IF($C12="MT",#REF!,IF($C12="RO",#REF!,0))),0)*_xlfn.XLOOKUP($D12,APOIO!$C:$C,APOIO!$G:$G)</f>
        <v>#REF!</v>
      </c>
      <c r="G12" s="97">
        <f>IF(G$8=APOIO!$D14,IF($C12="GO",#REF!,IF($C12="MT",#REF!,IF($C12="RO",#REF!,0))),0)*_xlfn.XLOOKUP($D12,APOIO!$C:$C,APOIO!$G:$G)</f>
        <v>0</v>
      </c>
      <c r="H12" s="97">
        <f>IF(H$8=APOIO!$D14,IF($C12="GO",#REF!,IF($C12="MT",#REF!,IF($C12="RO",#REF!,0))),0)*_xlfn.XLOOKUP($D12,APOIO!$C:$C,APOIO!$G:$G)</f>
        <v>0</v>
      </c>
      <c r="I12" s="97">
        <f>IF(I$8=APOIO!$D14,IF($C12="GO",#REF!,IF($C12="MT",#REF!,IF($C12="RO",#REF!,0))),0)*_xlfn.XLOOKUP($D12,APOIO!$C:$C,APOIO!$G:$G)</f>
        <v>0</v>
      </c>
      <c r="J12" s="97">
        <f>IF(J$8=APOIO!$D14,IF($C12="GO",#REF!,IF($C12="MT",#REF!,IF($C12="RO",#REF!,0))),0)*_xlfn.XLOOKUP($D12,APOIO!$C:$C,APOIO!$G:$G)</f>
        <v>0</v>
      </c>
      <c r="K12" s="97">
        <f>IF(K$8=APOIO!$D14,IF($C12="GO",#REF!,IF($C12="MT",#REF!,IF($C12="RO",#REF!,0))),0)*_xlfn.XLOOKUP($D12,APOIO!$C:$C,APOIO!$G:$G)</f>
        <v>0</v>
      </c>
      <c r="L12" s="97">
        <f>IF(L$8=APOIO!$D14,IF($C12="GO",#REF!,IF($C12="MT",#REF!,IF($C12="RO",#REF!,0))),0)*_xlfn.XLOOKUP($D12,APOIO!$C:$C,APOIO!$G:$G)</f>
        <v>0</v>
      </c>
      <c r="N12" s="103" t="e">
        <f>IF(E$8=APOIO!#REF!,IF($C12="GO",#REF!,IF($C12="MT",#REF!,IF($C12="RO",#REF!,0))),0)*_xlfn.XLOOKUP(D$10,APOIO!#REF!,APOIO!#REF!)</f>
        <v>#REF!</v>
      </c>
      <c r="O12" s="103" t="e">
        <f>IF(G$8=APOIO!#REF!,IF($C12="GO",#REF!,IF($C12="MT",#REF!,IF($C12="RO",#REF!,0))),0)*_xlfn.XLOOKUP(D12,APOIO!#REF!,APOIO!#REF!)</f>
        <v>#REF!</v>
      </c>
      <c r="P12" s="103" t="e">
        <f>IF(H$8=APOIO!#REF!,IF($C12="GO",#REF!,IF($C12="MT",#REF!,IF($C12="RO",#REF!,0))),0)*_xlfn.XLOOKUP(D12,APOIO!#REF!,APOIO!#REF!)</f>
        <v>#REF!</v>
      </c>
      <c r="Q12" s="103" t="e">
        <f>IF(L$8=APOIO!#REF!,IF($C12="GO",#REF!,IF($C12="MT",#REF!,IF($C12="RO",#REF!,0))),0)*_xlfn.XLOOKUP(D12,APOIO!#REF!,APOIO!#REF!)</f>
        <v>#REF!</v>
      </c>
    </row>
    <row r="13" spans="1:18">
      <c r="B13" s="30">
        <v>4</v>
      </c>
      <c r="C13" s="31" t="str">
        <f t="shared" si="0"/>
        <v>GO</v>
      </c>
      <c r="D13" s="81" t="s">
        <v>82</v>
      </c>
      <c r="E13" s="97">
        <f>IF(E$8=APOIO!$D15,IF($C13="GO",#REF!,IF($C13="MT",#REF!,IF($C13="RO",#REF!,0))),0)*_xlfn.XLOOKUP($D13,APOIO!$C:$C,APOIO!$G:$G)</f>
        <v>0</v>
      </c>
      <c r="F13" s="97">
        <f>IF(F$8=APOIO!$D15,IF($C13="GO",#REF!,IF($C13="MT",#REF!,IF($C13="RO",#REF!,0))),0)*_xlfn.XLOOKUP($D13,APOIO!$C:$C,APOIO!$G:$G)</f>
        <v>0</v>
      </c>
      <c r="G13" s="97" t="e">
        <f>IF(G$8=APOIO!$D15,IF($C13="GO",#REF!,IF($C13="MT",#REF!,IF($C13="RO",#REF!,0))),0)*_xlfn.XLOOKUP($D13,APOIO!$C:$C,APOIO!$G:$G)</f>
        <v>#REF!</v>
      </c>
      <c r="H13" s="97">
        <f>IF(H$8=APOIO!$D15,IF($C13="GO",#REF!,IF($C13="MT",#REF!,IF($C13="RO",#REF!,0))),0)*_xlfn.XLOOKUP($D13,APOIO!$C:$C,APOIO!$G:$G)</f>
        <v>0</v>
      </c>
      <c r="I13" s="97">
        <f>IF(I$8=APOIO!$D15,IF($C13="GO",#REF!,IF($C13="MT",#REF!,IF($C13="RO",#REF!,0))),0)*_xlfn.XLOOKUP($D13,APOIO!$C:$C,APOIO!$G:$G)</f>
        <v>0</v>
      </c>
      <c r="J13" s="97">
        <f>IF(J$8=APOIO!$D15,IF($C13="GO",#REF!,IF($C13="MT",#REF!,IF($C13="RO",#REF!,0))),0)*_xlfn.XLOOKUP($D13,APOIO!$C:$C,APOIO!$G:$G)</f>
        <v>0</v>
      </c>
      <c r="K13" s="97">
        <f>IF(K$8=APOIO!$D15,IF($C13="GO",#REF!,IF($C13="MT",#REF!,IF($C13="RO",#REF!,0))),0)*_xlfn.XLOOKUP($D13,APOIO!$C:$C,APOIO!$G:$G)</f>
        <v>0</v>
      </c>
      <c r="L13" s="97">
        <f>IF(L$8=APOIO!$D15,IF($C13="GO",#REF!,IF($C13="MT",#REF!,IF($C13="RO",#REF!,0))),0)*_xlfn.XLOOKUP($D13,APOIO!$C:$C,APOIO!$G:$G)</f>
        <v>0</v>
      </c>
      <c r="N13" s="103" t="e">
        <f>IF(E$8=APOIO!#REF!,IF($C13="GO",#REF!,IF($C13="MT",#REF!,IF($C13="RO",#REF!,0))),0)*_xlfn.XLOOKUP(D$10,APOIO!#REF!,APOIO!#REF!)</f>
        <v>#REF!</v>
      </c>
      <c r="O13" s="103" t="e">
        <f>IF(G$8=APOIO!#REF!,IF($C13="GO",#REF!,IF($C13="MT",#REF!,IF($C13="RO",#REF!,0))),0)*_xlfn.XLOOKUP(D13,APOIO!#REF!,APOIO!#REF!)</f>
        <v>#REF!</v>
      </c>
      <c r="P13" s="103" t="e">
        <f>IF(H$8=APOIO!#REF!,IF($C13="GO",#REF!,IF($C13="MT",#REF!,IF($C13="RO",#REF!,0))),0)*_xlfn.XLOOKUP(D13,APOIO!#REF!,APOIO!#REF!)</f>
        <v>#REF!</v>
      </c>
      <c r="Q13" s="103" t="e">
        <f>IF(L$8=APOIO!#REF!,IF($C13="GO",#REF!,IF($C13="MT",#REF!,IF($C13="RO",#REF!,0))),0)*_xlfn.XLOOKUP(D13,APOIO!#REF!,APOIO!#REF!)</f>
        <v>#REF!</v>
      </c>
    </row>
    <row r="14" spans="1:18">
      <c r="B14" s="30">
        <v>5</v>
      </c>
      <c r="C14" s="31" t="str">
        <f t="shared" si="0"/>
        <v>GO</v>
      </c>
      <c r="D14" s="81" t="s">
        <v>69</v>
      </c>
      <c r="E14" s="97">
        <f>IF(E$8=APOIO!$D16,IF($C14="GO",#REF!,IF($C14="MT",#REF!,IF($C14="RO",#REF!,0))),0)*_xlfn.XLOOKUP($D14,APOIO!$C:$C,APOIO!$G:$G)</f>
        <v>0</v>
      </c>
      <c r="F14" s="97">
        <f>IF(F$8=APOIO!$D16,IF($C14="GO",#REF!,IF($C14="MT",#REF!,IF($C14="RO",#REF!,0))),0)*_xlfn.XLOOKUP($D14,APOIO!$C:$C,APOIO!$G:$G)</f>
        <v>0</v>
      </c>
      <c r="G14" s="97">
        <f>IF(G$8=APOIO!$D16,IF($C14="GO",#REF!,IF($C14="MT",#REF!,IF($C14="RO",#REF!,0))),0)*_xlfn.XLOOKUP($D14,APOIO!$C:$C,APOIO!$G:$G)</f>
        <v>0</v>
      </c>
      <c r="H14" s="97" t="e">
        <f>IF(H$8=APOIO!$D16,IF($C14="GO",#REF!,IF($C14="MT",#REF!,IF($C14="RO",#REF!,0))),0)*_xlfn.XLOOKUP($D14,APOIO!$C:$C,APOIO!$G:$G)</f>
        <v>#REF!</v>
      </c>
      <c r="I14" s="97">
        <f>IF(I$8=APOIO!$D16,IF($C14="GO",#REF!,IF($C14="MT",#REF!,IF($C14="RO",#REF!,0))),0)*_xlfn.XLOOKUP($D14,APOIO!$C:$C,APOIO!$G:$G)</f>
        <v>0</v>
      </c>
      <c r="J14" s="97">
        <f>IF(J$8=APOIO!$D16,IF($C14="GO",#REF!,IF($C14="MT",#REF!,IF($C14="RO",#REF!,0))),0)*_xlfn.XLOOKUP($D14,APOIO!$C:$C,APOIO!$G:$G)</f>
        <v>0</v>
      </c>
      <c r="K14" s="97">
        <f>IF(K$8=APOIO!$D16,IF($C14="GO",#REF!,IF($C14="MT",#REF!,IF($C14="RO",#REF!,0))),0)*_xlfn.XLOOKUP($D14,APOIO!$C:$C,APOIO!$G:$G)</f>
        <v>0</v>
      </c>
      <c r="L14" s="97">
        <f>IF(L$8=APOIO!$D16,IF($C14="GO",#REF!,IF($C14="MT",#REF!,IF($C14="RO",#REF!,0))),0)*_xlfn.XLOOKUP($D14,APOIO!$C:$C,APOIO!$G:$G)</f>
        <v>0</v>
      </c>
      <c r="N14" s="103" t="e">
        <f>IF(E$8=APOIO!#REF!,IF($C14="GO",#REF!,IF($C14="MT",#REF!,IF($C14="RO",#REF!,0))),0)*_xlfn.XLOOKUP(D$10,APOIO!#REF!,APOIO!#REF!)</f>
        <v>#REF!</v>
      </c>
      <c r="O14" s="103" t="e">
        <f>IF(G$8=APOIO!#REF!,IF($C14="GO",#REF!,IF($C14="MT",#REF!,IF($C14="RO",#REF!,0))),0)*_xlfn.XLOOKUP(D14,APOIO!#REF!,APOIO!#REF!)</f>
        <v>#REF!</v>
      </c>
      <c r="P14" s="103" t="e">
        <f>IF(H$8=APOIO!#REF!,IF($C14="GO",#REF!,IF($C14="MT",#REF!,IF($C14="RO",#REF!,0))),0)*_xlfn.XLOOKUP(D14,APOIO!#REF!,APOIO!#REF!)</f>
        <v>#REF!</v>
      </c>
      <c r="Q14" s="103" t="e">
        <f>IF(L$8=APOIO!#REF!,IF($C14="GO",#REF!,IF($C14="MT",#REF!,IF($C14="RO",#REF!,0))),0)*_xlfn.XLOOKUP(D14,APOIO!#REF!,APOIO!#REF!)</f>
        <v>#REF!</v>
      </c>
    </row>
    <row r="15" spans="1:18">
      <c r="B15" s="30">
        <v>6</v>
      </c>
      <c r="C15" s="31" t="str">
        <f t="shared" si="0"/>
        <v>MT</v>
      </c>
      <c r="D15" s="81" t="s">
        <v>75</v>
      </c>
      <c r="E15" s="97">
        <f>IF(E$8=APOIO!$D17,IF($C15="GO",#REF!,IF($C15="MT",#REF!,IF($C15="RO",#REF!,0))),0)*_xlfn.XLOOKUP($D15,APOIO!$C:$C,APOIO!$G:$G)</f>
        <v>0</v>
      </c>
      <c r="F15" s="97">
        <f>IF(F$8=APOIO!$D17,IF($C15="GO",#REF!,IF($C15="MT",#REF!,IF($C15="RO",#REF!,0))),0)*_xlfn.XLOOKUP($D15,APOIO!$C:$C,APOIO!$G:$G)</f>
        <v>0</v>
      </c>
      <c r="G15" s="97">
        <f>IF(G$8=APOIO!$D17,IF($C15="GO",#REF!,IF($C15="MT",#REF!,IF($C15="RO",#REF!,0))),0)*_xlfn.XLOOKUP($D15,APOIO!$C:$C,APOIO!$G:$G)</f>
        <v>0</v>
      </c>
      <c r="H15" s="97" t="e">
        <f>IF(H$8=APOIO!$D17,IF($C15="GO",#REF!,IF($C15="MT",#REF!,IF($C15="RO",#REF!,0))),0)*_xlfn.XLOOKUP($D15,APOIO!$C:$C,APOIO!$G:$G)</f>
        <v>#REF!</v>
      </c>
      <c r="I15" s="97">
        <f>IF(I$8=APOIO!$D17,IF($C15="GO",#REF!,IF($C15="MT",#REF!,IF($C15="RO",#REF!,0))),0)*_xlfn.XLOOKUP($D15,APOIO!$C:$C,APOIO!$G:$G)</f>
        <v>0</v>
      </c>
      <c r="J15" s="97">
        <f>IF(J$8=APOIO!$D17,IF($C15="GO",#REF!,IF($C15="MT",#REF!,IF($C15="RO",#REF!,0))),0)*_xlfn.XLOOKUP($D15,APOIO!$C:$C,APOIO!$G:$G)</f>
        <v>0</v>
      </c>
      <c r="K15" s="97">
        <f>IF(K$8=APOIO!$D17,IF($C15="GO",#REF!,IF($C15="MT",#REF!,IF($C15="RO",#REF!,0))),0)*_xlfn.XLOOKUP($D15,APOIO!$C:$C,APOIO!$G:$G)</f>
        <v>0</v>
      </c>
      <c r="L15" s="97">
        <f>IF(L$8=APOIO!$D17,IF($C15="GO",#REF!,IF($C15="MT",#REF!,IF($C15="RO",#REF!,0))),0)*_xlfn.XLOOKUP($D15,APOIO!$C:$C,APOIO!$G:$G)</f>
        <v>0</v>
      </c>
      <c r="N15" s="103" t="e">
        <f>IF(E$8=APOIO!#REF!,IF($C15="GO",#REF!,IF($C15="MT",#REF!,IF($C15="RO",#REF!,0))),0)*_xlfn.XLOOKUP(D$10,APOIO!#REF!,APOIO!#REF!)</f>
        <v>#REF!</v>
      </c>
      <c r="O15" s="103" t="e">
        <f>IF(G$8=APOIO!#REF!,IF($C15="GO",#REF!,IF($C15="MT",#REF!,IF($C15="RO",#REF!,0))),0)*_xlfn.XLOOKUP(D15,APOIO!#REF!,APOIO!#REF!)</f>
        <v>#REF!</v>
      </c>
      <c r="P15" s="103" t="e">
        <f>IF(H$8=APOIO!#REF!,IF($C15="GO",#REF!,IF($C15="MT",#REF!,IF($C15="RO",#REF!,0))),0)*_xlfn.XLOOKUP(D15,APOIO!#REF!,APOIO!#REF!)</f>
        <v>#REF!</v>
      </c>
      <c r="Q15" s="103" t="e">
        <f>IF(L$8=APOIO!#REF!,IF($C15="GO",#REF!,IF($C15="MT",#REF!,IF($C15="RO",#REF!,0))),0)*_xlfn.XLOOKUP(D15,APOIO!#REF!,APOIO!#REF!)</f>
        <v>#REF!</v>
      </c>
    </row>
    <row r="16" spans="1:18">
      <c r="B16" s="30">
        <v>7</v>
      </c>
      <c r="C16" s="31" t="str">
        <f t="shared" si="0"/>
        <v>MT</v>
      </c>
      <c r="D16" s="81" t="s">
        <v>76</v>
      </c>
      <c r="E16" s="97">
        <f>IF(E$8=APOIO!$D18,IF($C16="GO",#REF!,IF($C16="MT",#REF!,IF($C16="RO",#REF!,0))),0)*_xlfn.XLOOKUP($D16,APOIO!$C:$C,APOIO!$G:$G)</f>
        <v>0</v>
      </c>
      <c r="F16" s="97">
        <f>IF(F$8=APOIO!$D18,IF($C16="GO",#REF!,IF($C16="MT",#REF!,IF($C16="RO",#REF!,0))),0)*_xlfn.XLOOKUP($D16,APOIO!$C:$C,APOIO!$G:$G)</f>
        <v>0</v>
      </c>
      <c r="G16" s="97">
        <f>IF(G$8=APOIO!$D18,IF($C16="GO",#REF!,IF($C16="MT",#REF!,IF($C16="RO",#REF!,0))),0)*_xlfn.XLOOKUP($D16,APOIO!$C:$C,APOIO!$G:$G)</f>
        <v>0</v>
      </c>
      <c r="H16" s="97" t="e">
        <f>IF(H$8=APOIO!$D18,IF($C16="GO",#REF!,IF($C16="MT",#REF!,IF($C16="RO",#REF!,0))),0)*_xlfn.XLOOKUP($D16,APOIO!$C:$C,APOIO!$G:$G)</f>
        <v>#REF!</v>
      </c>
      <c r="I16" s="97">
        <f>IF(I$8=APOIO!$D18,IF($C16="GO",#REF!,IF($C16="MT",#REF!,IF($C16="RO",#REF!,0))),0)*_xlfn.XLOOKUP($D16,APOIO!$C:$C,APOIO!$G:$G)</f>
        <v>0</v>
      </c>
      <c r="J16" s="97">
        <f>IF(J$8=APOIO!$D18,IF($C16="GO",#REF!,IF($C16="MT",#REF!,IF($C16="RO",#REF!,0))),0)*_xlfn.XLOOKUP($D16,APOIO!$C:$C,APOIO!$G:$G)</f>
        <v>0</v>
      </c>
      <c r="K16" s="97">
        <f>IF(K$8=APOIO!$D18,IF($C16="GO",#REF!,IF($C16="MT",#REF!,IF($C16="RO",#REF!,0))),0)*_xlfn.XLOOKUP($D16,APOIO!$C:$C,APOIO!$G:$G)</f>
        <v>0</v>
      </c>
      <c r="L16" s="97">
        <f>IF(L$8=APOIO!$D18,IF($C16="GO",#REF!,IF($C16="MT",#REF!,IF($C16="RO",#REF!,0))),0)*_xlfn.XLOOKUP($D16,APOIO!$C:$C,APOIO!$G:$G)</f>
        <v>0</v>
      </c>
      <c r="N16" s="103" t="e">
        <f>IF(E$8=APOIO!#REF!,IF($C16="GO",#REF!,IF($C16="MT",#REF!,IF($C16="RO",#REF!,0))),0)*_xlfn.XLOOKUP(D$10,APOIO!#REF!,APOIO!#REF!)</f>
        <v>#REF!</v>
      </c>
      <c r="O16" s="103" t="e">
        <f>IF(G$8=APOIO!#REF!,IF($C16="GO",#REF!,IF($C16="MT",#REF!,IF($C16="RO",#REF!,0))),0)*_xlfn.XLOOKUP(D16,APOIO!#REF!,APOIO!#REF!)</f>
        <v>#REF!</v>
      </c>
      <c r="P16" s="103" t="e">
        <f>IF(H$8=APOIO!#REF!,IF($C16="GO",#REF!,IF($C16="MT",#REF!,IF($C16="RO",#REF!,0))),0)*_xlfn.XLOOKUP(D16,APOIO!#REF!,APOIO!#REF!)</f>
        <v>#REF!</v>
      </c>
      <c r="Q16" s="103" t="e">
        <f>IF(L$8=APOIO!#REF!,IF($C16="GO",#REF!,IF($C16="MT",#REF!,IF($C16="RO",#REF!,0))),0)*_xlfn.XLOOKUP(D16,APOIO!#REF!,APOIO!#REF!)</f>
        <v>#REF!</v>
      </c>
    </row>
    <row r="17" spans="2:17">
      <c r="B17" s="30">
        <v>8</v>
      </c>
      <c r="C17" s="31" t="str">
        <f t="shared" si="0"/>
        <v>MT</v>
      </c>
      <c r="D17" s="81" t="s">
        <v>77</v>
      </c>
      <c r="E17" s="97">
        <f>IF(E$8=APOIO!$D19,IF($C17="GO",#REF!,IF($C17="MT",#REF!,IF($C17="RO",#REF!,0))),0)*_xlfn.XLOOKUP($D17,APOIO!$C:$C,APOIO!$G:$G)</f>
        <v>0</v>
      </c>
      <c r="F17" s="97">
        <f>IF(F$8=APOIO!$D19,IF($C17="GO",#REF!,IF($C17="MT",#REF!,IF($C17="RO",#REF!,0))),0)*_xlfn.XLOOKUP($D17,APOIO!$C:$C,APOIO!$G:$G)</f>
        <v>0</v>
      </c>
      <c r="G17" s="97">
        <f>IF(G$8=APOIO!$D19,IF($C17="GO",#REF!,IF($C17="MT",#REF!,IF($C17="RO",#REF!,0))),0)*_xlfn.XLOOKUP($D17,APOIO!$C:$C,APOIO!$G:$G)</f>
        <v>0</v>
      </c>
      <c r="H17" s="97" t="e">
        <f>IF(H$8=APOIO!$D19,IF($C17="GO",#REF!,IF($C17="MT",#REF!,IF($C17="RO",#REF!,0))),0)*_xlfn.XLOOKUP($D17,APOIO!$C:$C,APOIO!$G:$G)</f>
        <v>#REF!</v>
      </c>
      <c r="I17" s="97">
        <f>IF(I$8=APOIO!$D19,IF($C17="GO",#REF!,IF($C17="MT",#REF!,IF($C17="RO",#REF!,0))),0)*_xlfn.XLOOKUP($D17,APOIO!$C:$C,APOIO!$G:$G)</f>
        <v>0</v>
      </c>
      <c r="J17" s="97">
        <f>IF(J$8=APOIO!$D19,IF($C17="GO",#REF!,IF($C17="MT",#REF!,IF($C17="RO",#REF!,0))),0)*_xlfn.XLOOKUP($D17,APOIO!$C:$C,APOIO!$G:$G)</f>
        <v>0</v>
      </c>
      <c r="K17" s="97">
        <f>IF(K$8=APOIO!$D19,IF($C17="GO",#REF!,IF($C17="MT",#REF!,IF($C17="RO",#REF!,0))),0)*_xlfn.XLOOKUP($D17,APOIO!$C:$C,APOIO!$G:$G)</f>
        <v>0</v>
      </c>
      <c r="L17" s="97">
        <f>IF(L$8=APOIO!$D19,IF($C17="GO",#REF!,IF($C17="MT",#REF!,IF($C17="RO",#REF!,0))),0)*_xlfn.XLOOKUP($D17,APOIO!$C:$C,APOIO!$G:$G)</f>
        <v>0</v>
      </c>
      <c r="N17" s="103" t="e">
        <f>IF(E$8=APOIO!#REF!,IF($C17="GO",#REF!,IF($C17="MT",#REF!,IF($C17="RO",#REF!,0))),0)*_xlfn.XLOOKUP(D$10,APOIO!#REF!,APOIO!#REF!)</f>
        <v>#REF!</v>
      </c>
      <c r="O17" s="103" t="e">
        <f>IF(G$8=APOIO!#REF!,IF($C17="GO",#REF!,IF($C17="MT",#REF!,IF($C17="RO",#REF!,0))),0)*_xlfn.XLOOKUP(D17,APOIO!#REF!,APOIO!#REF!)</f>
        <v>#REF!</v>
      </c>
      <c r="P17" s="103" t="e">
        <f>IF(H$8=APOIO!#REF!,IF($C17="GO",#REF!,IF($C17="MT",#REF!,IF($C17="RO",#REF!,0))),0)*_xlfn.XLOOKUP(D17,APOIO!#REF!,APOIO!#REF!)</f>
        <v>#REF!</v>
      </c>
      <c r="Q17" s="103" t="e">
        <f>IF(L$8=APOIO!#REF!,IF($C17="GO",#REF!,IF($C17="MT",#REF!,IF($C17="RO",#REF!,0))),0)*_xlfn.XLOOKUP(D17,APOIO!#REF!,APOIO!#REF!)</f>
        <v>#REF!</v>
      </c>
    </row>
    <row r="18" spans="2:17">
      <c r="B18" s="30">
        <v>9</v>
      </c>
      <c r="C18" s="31" t="str">
        <f t="shared" si="0"/>
        <v>MT</v>
      </c>
      <c r="D18" s="81" t="s">
        <v>78</v>
      </c>
      <c r="E18" s="97">
        <f>IF(E$8=APOIO!$D20,IF($C18="GO",#REF!,IF($C18="MT",#REF!,IF($C18="RO",#REF!,0))),0)*_xlfn.XLOOKUP($D18,APOIO!$C:$C,APOIO!$G:$G)</f>
        <v>0</v>
      </c>
      <c r="F18" s="97">
        <f>IF(F$8=APOIO!$D20,IF($C18="GO",#REF!,IF($C18="MT",#REF!,IF($C18="RO",#REF!,0))),0)*_xlfn.XLOOKUP($D18,APOIO!$C:$C,APOIO!$G:$G)</f>
        <v>0</v>
      </c>
      <c r="G18" s="97">
        <f>IF(G$8=APOIO!$D20,IF($C18="GO",#REF!,IF($C18="MT",#REF!,IF($C18="RO",#REF!,0))),0)*_xlfn.XLOOKUP($D18,APOIO!$C:$C,APOIO!$G:$G)</f>
        <v>0</v>
      </c>
      <c r="H18" s="97" t="e">
        <f>IF(H$8=APOIO!$D20,IF($C18="GO",#REF!,IF($C18="MT",#REF!,IF($C18="RO",#REF!,0))),0)*_xlfn.XLOOKUP($D18,APOIO!$C:$C,APOIO!$G:$G)</f>
        <v>#REF!</v>
      </c>
      <c r="I18" s="97">
        <f>IF(I$8=APOIO!$D20,IF($C18="GO",#REF!,IF($C18="MT",#REF!,IF($C18="RO",#REF!,0))),0)*_xlfn.XLOOKUP($D18,APOIO!$C:$C,APOIO!$G:$G)</f>
        <v>0</v>
      </c>
      <c r="J18" s="97">
        <f>IF(J$8=APOIO!$D20,IF($C18="GO",#REF!,IF($C18="MT",#REF!,IF($C18="RO",#REF!,0))),0)*_xlfn.XLOOKUP($D18,APOIO!$C:$C,APOIO!$G:$G)</f>
        <v>0</v>
      </c>
      <c r="K18" s="97">
        <f>IF(K$8=APOIO!$D20,IF($C18="GO",#REF!,IF($C18="MT",#REF!,IF($C18="RO",#REF!,0))),0)*_xlfn.XLOOKUP($D18,APOIO!$C:$C,APOIO!$G:$G)</f>
        <v>0</v>
      </c>
      <c r="L18" s="97">
        <f>IF(L$8=APOIO!$D20,IF($C18="GO",#REF!,IF($C18="MT",#REF!,IF($C18="RO",#REF!,0))),0)*_xlfn.XLOOKUP($D18,APOIO!$C:$C,APOIO!$G:$G)</f>
        <v>0</v>
      </c>
      <c r="N18" s="103" t="e">
        <f>IF(E$8=APOIO!#REF!,IF($C18="GO",#REF!,IF($C18="MT",#REF!,IF($C18="RO",#REF!,0))),0)*_xlfn.XLOOKUP(D$10,APOIO!#REF!,APOIO!#REF!)</f>
        <v>#REF!</v>
      </c>
      <c r="O18" s="103" t="e">
        <f>IF(G$8=APOIO!#REF!,IF($C18="GO",#REF!,IF($C18="MT",#REF!,IF($C18="RO",#REF!,0))),0)*_xlfn.XLOOKUP(D18,APOIO!#REF!,APOIO!#REF!)</f>
        <v>#REF!</v>
      </c>
      <c r="P18" s="103" t="e">
        <f>IF(H$8=APOIO!#REF!,IF($C18="GO",#REF!,IF($C18="MT",#REF!,IF($C18="RO",#REF!,0))),0)*_xlfn.XLOOKUP(D18,APOIO!#REF!,APOIO!#REF!)</f>
        <v>#REF!</v>
      </c>
      <c r="Q18" s="103" t="e">
        <f>IF(L$8=APOIO!#REF!,IF($C18="GO",#REF!,IF($C18="MT",#REF!,IF($C18="RO",#REF!,0))),0)*_xlfn.XLOOKUP(D18,APOIO!#REF!,APOIO!#REF!)</f>
        <v>#REF!</v>
      </c>
    </row>
    <row r="19" spans="2:17">
      <c r="B19" s="30">
        <v>10</v>
      </c>
      <c r="C19" s="31" t="str">
        <f t="shared" si="0"/>
        <v>MT</v>
      </c>
      <c r="D19" s="81" t="s">
        <v>79</v>
      </c>
      <c r="E19" s="97">
        <f>IF(E$8=APOIO!$D21,IF($C19="GO",#REF!,IF($C19="MT",#REF!,IF($C19="RO",#REF!,0))),0)*_xlfn.XLOOKUP($D19,APOIO!$C:$C,APOIO!$G:$G)</f>
        <v>0</v>
      </c>
      <c r="F19" s="97">
        <f>IF(F$8=APOIO!$D21,IF($C19="GO",#REF!,IF($C19="MT",#REF!,IF($C19="RO",#REF!,0))),0)*_xlfn.XLOOKUP($D19,APOIO!$C:$C,APOIO!$G:$G)</f>
        <v>0</v>
      </c>
      <c r="G19" s="97">
        <f>IF(G$8=APOIO!$D21,IF($C19="GO",#REF!,IF($C19="MT",#REF!,IF($C19="RO",#REF!,0))),0)*_xlfn.XLOOKUP($D19,APOIO!$C:$C,APOIO!$G:$G)</f>
        <v>0</v>
      </c>
      <c r="H19" s="97" t="e">
        <f>IF(H$8=APOIO!$D21,IF($C19="GO",#REF!,IF($C19="MT",#REF!,IF($C19="RO",#REF!,0))),0)*_xlfn.XLOOKUP($D19,APOIO!$C:$C,APOIO!$G:$G)</f>
        <v>#REF!</v>
      </c>
      <c r="I19" s="97">
        <f>IF(I$8=APOIO!$D21,IF($C19="GO",#REF!,IF($C19="MT",#REF!,IF($C19="RO",#REF!,0))),0)*_xlfn.XLOOKUP($D19,APOIO!$C:$C,APOIO!$G:$G)</f>
        <v>0</v>
      </c>
      <c r="J19" s="97">
        <f>IF(J$8=APOIO!$D21,IF($C19="GO",#REF!,IF($C19="MT",#REF!,IF($C19="RO",#REF!,0))),0)*_xlfn.XLOOKUP($D19,APOIO!$C:$C,APOIO!$G:$G)</f>
        <v>0</v>
      </c>
      <c r="K19" s="97">
        <f>IF(K$8=APOIO!$D21,IF($C19="GO",#REF!,IF($C19="MT",#REF!,IF($C19="RO",#REF!,0))),0)*_xlfn.XLOOKUP($D19,APOIO!$C:$C,APOIO!$G:$G)</f>
        <v>0</v>
      </c>
      <c r="L19" s="97">
        <f>IF(L$8=APOIO!$D21,IF($C19="GO",#REF!,IF($C19="MT",#REF!,IF($C19="RO",#REF!,0))),0)*_xlfn.XLOOKUP($D19,APOIO!$C:$C,APOIO!$G:$G)</f>
        <v>0</v>
      </c>
      <c r="N19" s="103" t="e">
        <f>IF(E$8=APOIO!#REF!,IF($C19="GO",#REF!,IF($C19="MT",#REF!,IF($C19="RO",#REF!,0))),0)*_xlfn.XLOOKUP(D$10,APOIO!#REF!,APOIO!#REF!)</f>
        <v>#REF!</v>
      </c>
      <c r="O19" s="103" t="e">
        <f>IF(G$8=APOIO!#REF!,IF($C19="GO",#REF!,IF($C19="MT",#REF!,IF($C19="RO",#REF!,0))),0)*_xlfn.XLOOKUP(D19,APOIO!#REF!,APOIO!#REF!)</f>
        <v>#REF!</v>
      </c>
      <c r="P19" s="103" t="e">
        <f>IF(H$8=APOIO!#REF!,IF($C19="GO",#REF!,IF($C19="MT",#REF!,IF($C19="RO",#REF!,0))),0)*_xlfn.XLOOKUP(D19,APOIO!#REF!,APOIO!#REF!)</f>
        <v>#REF!</v>
      </c>
      <c r="Q19" s="103" t="e">
        <f>IF(L$8=APOIO!#REF!,IF($C19="GO",#REF!,IF($C19="MT",#REF!,IF($C19="RO",#REF!,0))),0)*_xlfn.XLOOKUP(D19,APOIO!#REF!,APOIO!#REF!)</f>
        <v>#REF!</v>
      </c>
    </row>
    <row r="20" spans="2:17">
      <c r="B20" s="30">
        <v>11</v>
      </c>
      <c r="C20" s="31" t="str">
        <f t="shared" si="0"/>
        <v>MT</v>
      </c>
      <c r="D20" s="81" t="s">
        <v>80</v>
      </c>
      <c r="E20" s="97">
        <f>IF(E$8=APOIO!$D22,IF($C20="GO",#REF!,IF($C20="MT",#REF!,IF($C20="RO",#REF!,0))),0)*_xlfn.XLOOKUP($D20,APOIO!$C:$C,APOIO!$G:$G)</f>
        <v>0</v>
      </c>
      <c r="F20" s="97">
        <f>IF(F$8=APOIO!$D22,IF($C20="GO",#REF!,IF($C20="MT",#REF!,IF($C20="RO",#REF!,0))),0)*_xlfn.XLOOKUP($D20,APOIO!$C:$C,APOIO!$G:$G)</f>
        <v>0</v>
      </c>
      <c r="G20" s="97">
        <f>IF(G$8=APOIO!$D22,IF($C20="GO",#REF!,IF($C20="MT",#REF!,IF($C20="RO",#REF!,0))),0)*_xlfn.XLOOKUP($D20,APOIO!$C:$C,APOIO!$G:$G)</f>
        <v>0</v>
      </c>
      <c r="H20" s="97" t="e">
        <f>IF(H$8=APOIO!$D22,IF($C20="GO",#REF!,IF($C20="MT",#REF!,IF($C20="RO",#REF!,0))),0)*_xlfn.XLOOKUP($D20,APOIO!$C:$C,APOIO!$G:$G)</f>
        <v>#REF!</v>
      </c>
      <c r="I20" s="97">
        <f>IF(I$8=APOIO!$D22,IF($C20="GO",#REF!,IF($C20="MT",#REF!,IF($C20="RO",#REF!,0))),0)*_xlfn.XLOOKUP($D20,APOIO!$C:$C,APOIO!$G:$G)</f>
        <v>0</v>
      </c>
      <c r="J20" s="97">
        <f>IF(J$8=APOIO!$D22,IF($C20="GO",#REF!,IF($C20="MT",#REF!,IF($C20="RO",#REF!,0))),0)*_xlfn.XLOOKUP($D20,APOIO!$C:$C,APOIO!$G:$G)</f>
        <v>0</v>
      </c>
      <c r="K20" s="97">
        <f>IF(K$8=APOIO!$D22,IF($C20="GO",#REF!,IF($C20="MT",#REF!,IF($C20="RO",#REF!,0))),0)*_xlfn.XLOOKUP($D20,APOIO!$C:$C,APOIO!$G:$G)</f>
        <v>0</v>
      </c>
      <c r="L20" s="97">
        <f>IF(L$8=APOIO!$D22,IF($C20="GO",#REF!,IF($C20="MT",#REF!,IF($C20="RO",#REF!,0))),0)*_xlfn.XLOOKUP($D20,APOIO!$C:$C,APOIO!$G:$G)</f>
        <v>0</v>
      </c>
      <c r="N20" s="103" t="e">
        <f>IF(E$8=APOIO!#REF!,IF($C20="GO",#REF!,IF($C20="MT",#REF!,IF($C20="RO",#REF!,0))),0)*_xlfn.XLOOKUP(D$10,APOIO!#REF!,APOIO!#REF!)</f>
        <v>#REF!</v>
      </c>
      <c r="O20" s="103" t="e">
        <f>IF(G$8=APOIO!#REF!,IF($C20="GO",#REF!,IF($C20="MT",#REF!,IF($C20="RO",#REF!,0))),0)*_xlfn.XLOOKUP(D20,APOIO!#REF!,APOIO!#REF!)</f>
        <v>#REF!</v>
      </c>
      <c r="P20" s="103" t="e">
        <f>IF(H$8=APOIO!#REF!,IF($C20="GO",#REF!,IF($C20="MT",#REF!,IF($C20="RO",#REF!,0))),0)*_xlfn.XLOOKUP(D20,APOIO!#REF!,APOIO!#REF!)</f>
        <v>#REF!</v>
      </c>
      <c r="Q20" s="103" t="e">
        <f>IF(L$8=APOIO!#REF!,IF($C20="GO",#REF!,IF($C20="MT",#REF!,IF($C20="RO",#REF!,0))),0)*_xlfn.XLOOKUP(D20,APOIO!#REF!,APOIO!#REF!)</f>
        <v>#REF!</v>
      </c>
    </row>
    <row r="21" spans="2:17">
      <c r="B21" s="30">
        <v>12</v>
      </c>
      <c r="C21" s="31" t="str">
        <f t="shared" si="0"/>
        <v>MT</v>
      </c>
      <c r="D21" s="81" t="s">
        <v>81</v>
      </c>
      <c r="E21" s="97">
        <f>IF(E$8=APOIO!$D23,IF($C21="GO",#REF!,IF($C21="MT",#REF!,IF($C21="RO",#REF!,0))),0)*_xlfn.XLOOKUP($D21,APOIO!$C:$C,APOIO!$G:$G)</f>
        <v>0</v>
      </c>
      <c r="F21" s="97">
        <f>IF(F$8=APOIO!$D23,IF($C21="GO",#REF!,IF($C21="MT",#REF!,IF($C21="RO",#REF!,0))),0)*_xlfn.XLOOKUP($D21,APOIO!$C:$C,APOIO!$G:$G)</f>
        <v>0</v>
      </c>
      <c r="G21" s="97">
        <f>IF(G$8=APOIO!$D23,IF($C21="GO",#REF!,IF($C21="MT",#REF!,IF($C21="RO",#REF!,0))),0)*_xlfn.XLOOKUP($D21,APOIO!$C:$C,APOIO!$G:$G)</f>
        <v>0</v>
      </c>
      <c r="H21" s="97" t="e">
        <f>IF(H$8=APOIO!$D23,IF($C21="GO",#REF!,IF($C21="MT",#REF!,IF($C21="RO",#REF!,0))),0)*_xlfn.XLOOKUP($D21,APOIO!$C:$C,APOIO!$G:$G)</f>
        <v>#REF!</v>
      </c>
      <c r="I21" s="97">
        <f>IF(I$8=APOIO!$D23,IF($C21="GO",#REF!,IF($C21="MT",#REF!,IF($C21="RO",#REF!,0))),0)*_xlfn.XLOOKUP($D21,APOIO!$C:$C,APOIO!$G:$G)</f>
        <v>0</v>
      </c>
      <c r="J21" s="97">
        <f>IF(J$8=APOIO!$D23,IF($C21="GO",#REF!,IF($C21="MT",#REF!,IF($C21="RO",#REF!,0))),0)*_xlfn.XLOOKUP($D21,APOIO!$C:$C,APOIO!$G:$G)</f>
        <v>0</v>
      </c>
      <c r="K21" s="97">
        <f>IF(K$8=APOIO!$D23,IF($C21="GO",#REF!,IF($C21="MT",#REF!,IF($C21="RO",#REF!,0))),0)*_xlfn.XLOOKUP($D21,APOIO!$C:$C,APOIO!$G:$G)</f>
        <v>0</v>
      </c>
      <c r="L21" s="97">
        <f>IF(L$8=APOIO!$D23,IF($C21="GO",#REF!,IF($C21="MT",#REF!,IF($C21="RO",#REF!,0))),0)*_xlfn.XLOOKUP($D21,APOIO!$C:$C,APOIO!$G:$G)</f>
        <v>0</v>
      </c>
      <c r="N21" s="103" t="e">
        <f>IF(E$8=APOIO!#REF!,IF($C21="GO",#REF!,IF($C21="MT",#REF!,IF($C21="RO",#REF!,0))),0)*_xlfn.XLOOKUP(D$10,APOIO!#REF!,APOIO!#REF!)</f>
        <v>#REF!</v>
      </c>
      <c r="O21" s="103" t="e">
        <f>IF(G$8=APOIO!#REF!,IF($C21="GO",#REF!,IF($C21="MT",#REF!,IF($C21="RO",#REF!,0))),0)*_xlfn.XLOOKUP(D21,APOIO!#REF!,APOIO!#REF!)</f>
        <v>#REF!</v>
      </c>
      <c r="P21" s="103" t="e">
        <f>IF(H$8=APOIO!#REF!,IF($C21="GO",#REF!,IF($C21="MT",#REF!,IF($C21="RO",#REF!,0))),0)*_xlfn.XLOOKUP(D21,APOIO!#REF!,APOIO!#REF!)</f>
        <v>#REF!</v>
      </c>
      <c r="Q21" s="103" t="e">
        <f>IF(L$8=APOIO!#REF!,IF($C21="GO",#REF!,IF($C21="MT",#REF!,IF($C21="RO",#REF!,0))),0)*_xlfn.XLOOKUP(D21,APOIO!#REF!,APOIO!#REF!)</f>
        <v>#REF!</v>
      </c>
    </row>
    <row r="22" spans="2:17">
      <c r="B22" s="30">
        <v>13</v>
      </c>
      <c r="C22" s="31" t="str">
        <f t="shared" si="0"/>
        <v>GO</v>
      </c>
      <c r="D22" s="81" t="s">
        <v>83</v>
      </c>
      <c r="E22" s="97">
        <f>IF(E$8=APOIO!$D24,IF($C22="GO",#REF!,IF($C22="MT",#REF!,IF($C22="RO",#REF!,0))),0)*_xlfn.XLOOKUP($D22,APOIO!$C:$C,APOIO!$G:$G)</f>
        <v>0</v>
      </c>
      <c r="F22" s="97">
        <f>IF(F$8=APOIO!$D24,IF($C22="GO",#REF!,IF($C22="MT",#REF!,IF($C22="RO",#REF!,0))),0)*_xlfn.XLOOKUP($D22,APOIO!$C:$C,APOIO!$G:$G)</f>
        <v>0</v>
      </c>
      <c r="G22" s="97">
        <f>IF(G$8=APOIO!$D24,IF($C22="GO",#REF!,IF($C22="MT",#REF!,IF($C22="RO",#REF!,0))),0)*_xlfn.XLOOKUP($D22,APOIO!$C:$C,APOIO!$G:$G)</f>
        <v>0</v>
      </c>
      <c r="H22" s="97" t="e">
        <f>IF(H$8=APOIO!$D24,IF($C22="GO",#REF!,IF($C22="MT",#REF!,IF($C22="RO",#REF!,0))),0)*_xlfn.XLOOKUP($D22,APOIO!$C:$C,APOIO!$G:$G)</f>
        <v>#REF!</v>
      </c>
      <c r="I22" s="97">
        <f>IF(I$8=APOIO!$D24,IF($C22="GO",#REF!,IF($C22="MT",#REF!,IF($C22="RO",#REF!,0))),0)*_xlfn.XLOOKUP($D22,APOIO!$C:$C,APOIO!$G:$G)</f>
        <v>0</v>
      </c>
      <c r="J22" s="97">
        <f>IF(J$8=APOIO!$D24,IF($C22="GO",#REF!,IF($C22="MT",#REF!,IF($C22="RO",#REF!,0))),0)*_xlfn.XLOOKUP($D22,APOIO!$C:$C,APOIO!$G:$G)</f>
        <v>0</v>
      </c>
      <c r="K22" s="97">
        <f>IF(K$8=APOIO!$D24,IF($C22="GO",#REF!,IF($C22="MT",#REF!,IF($C22="RO",#REF!,0))),0)*_xlfn.XLOOKUP($D22,APOIO!$C:$C,APOIO!$G:$G)</f>
        <v>0</v>
      </c>
      <c r="L22" s="97">
        <f>IF(L$8=APOIO!$D24,IF($C22="GO",#REF!,IF($C22="MT",#REF!,IF($C22="RO",#REF!,0))),0)*_xlfn.XLOOKUP($D22,APOIO!$C:$C,APOIO!$G:$G)</f>
        <v>0</v>
      </c>
      <c r="N22" s="103" t="e">
        <f>IF(E$8=APOIO!#REF!,IF($C22="GO",#REF!,IF($C22="MT",#REF!,IF($C22="RO",#REF!,0))),0)*_xlfn.XLOOKUP(D$10,APOIO!#REF!,APOIO!#REF!)</f>
        <v>#REF!</v>
      </c>
      <c r="O22" s="103" t="e">
        <f>IF(G$8=APOIO!#REF!,IF($C22="GO",#REF!,IF($C22="MT",#REF!,IF($C22="RO",#REF!,0))),0)*_xlfn.XLOOKUP(D22,APOIO!#REF!,APOIO!#REF!)</f>
        <v>#REF!</v>
      </c>
      <c r="P22" s="103" t="e">
        <f>IF(H$8=APOIO!#REF!,IF($C22="GO",#REF!,IF($C22="MT",#REF!,IF($C22="RO",#REF!,0))),0)*_xlfn.XLOOKUP(D22,APOIO!#REF!,APOIO!#REF!)</f>
        <v>#REF!</v>
      </c>
      <c r="Q22" s="103" t="e">
        <f>IF(L$8=APOIO!#REF!,IF($C22="GO",#REF!,IF($C22="MT",#REF!,IF($C22="RO",#REF!,0))),0)*_xlfn.XLOOKUP(D22,APOIO!#REF!,APOIO!#REF!)</f>
        <v>#REF!</v>
      </c>
    </row>
    <row r="23" spans="2:17">
      <c r="B23" s="30">
        <v>14</v>
      </c>
      <c r="C23" s="31" t="str">
        <f t="shared" si="0"/>
        <v>GO</v>
      </c>
      <c r="D23" s="81" t="s">
        <v>84</v>
      </c>
      <c r="E23" s="97">
        <f>IF(E$8=APOIO!$D25,IF($C23="GO",#REF!,IF($C23="MT",#REF!,IF($C23="RO",#REF!,0))),0)*_xlfn.XLOOKUP($D23,APOIO!$C:$C,APOIO!$G:$G)</f>
        <v>0</v>
      </c>
      <c r="F23" s="97">
        <f>IF(F$8=APOIO!$D25,IF($C23="GO",#REF!,IF($C23="MT",#REF!,IF($C23="RO",#REF!,0))),0)*_xlfn.XLOOKUP($D23,APOIO!$C:$C,APOIO!$G:$G)</f>
        <v>0</v>
      </c>
      <c r="G23" s="97">
        <f>IF(G$8=APOIO!$D25,IF($C23="GO",#REF!,IF($C23="MT",#REF!,IF($C23="RO",#REF!,0))),0)*_xlfn.XLOOKUP($D23,APOIO!$C:$C,APOIO!$G:$G)</f>
        <v>0</v>
      </c>
      <c r="H23" s="97" t="e">
        <f>IF(H$8=APOIO!$D25,IF($C23="GO",#REF!,IF($C23="MT",#REF!,IF($C23="RO",#REF!,0))),0)*_xlfn.XLOOKUP($D23,APOIO!$C:$C,APOIO!$G:$G)</f>
        <v>#REF!</v>
      </c>
      <c r="I23" s="97">
        <f>IF(I$8=APOIO!$D25,IF($C23="GO",#REF!,IF($C23="MT",#REF!,IF($C23="RO",#REF!,0))),0)*_xlfn.XLOOKUP($D23,APOIO!$C:$C,APOIO!$G:$G)</f>
        <v>0</v>
      </c>
      <c r="J23" s="97">
        <f>IF(J$8=APOIO!$D25,IF($C23="GO",#REF!,IF($C23="MT",#REF!,IF($C23="RO",#REF!,0))),0)*_xlfn.XLOOKUP($D23,APOIO!$C:$C,APOIO!$G:$G)</f>
        <v>0</v>
      </c>
      <c r="K23" s="97">
        <f>IF(K$8=APOIO!$D25,IF($C23="GO",#REF!,IF($C23="MT",#REF!,IF($C23="RO",#REF!,0))),0)*_xlfn.XLOOKUP($D23,APOIO!$C:$C,APOIO!$G:$G)</f>
        <v>0</v>
      </c>
      <c r="L23" s="97">
        <f>IF(L$8=APOIO!$D25,IF($C23="GO",#REF!,IF($C23="MT",#REF!,IF($C23="RO",#REF!,0))),0)*_xlfn.XLOOKUP($D23,APOIO!$C:$C,APOIO!$G:$G)</f>
        <v>0</v>
      </c>
      <c r="N23" s="103" t="e">
        <f>IF(E$8=APOIO!#REF!,IF($C23="GO",#REF!,IF($C23="MT",#REF!,IF($C23="RO",#REF!,0))),0)*_xlfn.XLOOKUP(D$10,APOIO!#REF!,APOIO!#REF!)</f>
        <v>#REF!</v>
      </c>
      <c r="O23" s="103" t="e">
        <f>IF(G$8=APOIO!#REF!,IF($C23="GO",#REF!,IF($C23="MT",#REF!,IF($C23="RO",#REF!,0))),0)*_xlfn.XLOOKUP(D23,APOIO!#REF!,APOIO!#REF!)</f>
        <v>#REF!</v>
      </c>
      <c r="P23" s="103" t="e">
        <f>IF(H$8=APOIO!#REF!,IF($C23="GO",#REF!,IF($C23="MT",#REF!,IF($C23="RO",#REF!,0))),0)*_xlfn.XLOOKUP(D23,APOIO!#REF!,APOIO!#REF!)</f>
        <v>#REF!</v>
      </c>
      <c r="Q23" s="103" t="e">
        <f>IF(L$8=APOIO!#REF!,IF($C23="GO",#REF!,IF($C23="MT",#REF!,IF($C23="RO",#REF!,0))),0)*_xlfn.XLOOKUP(D23,APOIO!#REF!,APOIO!#REF!)</f>
        <v>#REF!</v>
      </c>
    </row>
    <row r="24" spans="2:17">
      <c r="B24" s="30">
        <v>15</v>
      </c>
      <c r="C24" s="31" t="str">
        <f t="shared" si="0"/>
        <v>GO</v>
      </c>
      <c r="D24" s="81" t="s">
        <v>85</v>
      </c>
      <c r="E24" s="97">
        <f>IF(E$8=APOIO!$D26,IF($C24="GO",#REF!,IF($C24="MT",#REF!,IF($C24="RO",#REF!,0))),0)*_xlfn.XLOOKUP($D24,APOIO!$C:$C,APOIO!$G:$G)</f>
        <v>0</v>
      </c>
      <c r="F24" s="97">
        <f>IF(F$8=APOIO!$D26,IF($C24="GO",#REF!,IF($C24="MT",#REF!,IF($C24="RO",#REF!,0))),0)*_xlfn.XLOOKUP($D24,APOIO!$C:$C,APOIO!$G:$G)</f>
        <v>0</v>
      </c>
      <c r="G24" s="97">
        <f>IF(G$8=APOIO!$D26,IF($C24="GO",#REF!,IF($C24="MT",#REF!,IF($C24="RO",#REF!,0))),0)*_xlfn.XLOOKUP($D24,APOIO!$C:$C,APOIO!$G:$G)</f>
        <v>0</v>
      </c>
      <c r="H24" s="97" t="e">
        <f>IF(H$8=APOIO!$D26,IF($C24="GO",#REF!,IF($C24="MT",#REF!,IF($C24="RO",#REF!,0))),0)*_xlfn.XLOOKUP($D24,APOIO!$C:$C,APOIO!$G:$G)</f>
        <v>#REF!</v>
      </c>
      <c r="I24" s="97">
        <f>IF(I$8=APOIO!$D26,IF($C24="GO",#REF!,IF($C24="MT",#REF!,IF($C24="RO",#REF!,0))),0)*_xlfn.XLOOKUP($D24,APOIO!$C:$C,APOIO!$G:$G)</f>
        <v>0</v>
      </c>
      <c r="J24" s="97">
        <f>IF(J$8=APOIO!$D26,IF($C24="GO",#REF!,IF($C24="MT",#REF!,IF($C24="RO",#REF!,0))),0)*_xlfn.XLOOKUP($D24,APOIO!$C:$C,APOIO!$G:$G)</f>
        <v>0</v>
      </c>
      <c r="K24" s="97">
        <f>IF(K$8=APOIO!$D26,IF($C24="GO",#REF!,IF($C24="MT",#REF!,IF($C24="RO",#REF!,0))),0)*_xlfn.XLOOKUP($D24,APOIO!$C:$C,APOIO!$G:$G)</f>
        <v>0</v>
      </c>
      <c r="L24" s="97">
        <f>IF(L$8=APOIO!$D26,IF($C24="GO",#REF!,IF($C24="MT",#REF!,IF($C24="RO",#REF!,0))),0)*_xlfn.XLOOKUP($D24,APOIO!$C:$C,APOIO!$G:$G)</f>
        <v>0</v>
      </c>
      <c r="N24" s="103" t="e">
        <f>IF(E$8=APOIO!#REF!,IF($C24="GO",#REF!,IF($C24="MT",#REF!,IF($C24="RO",#REF!,0))),0)*_xlfn.XLOOKUP(D$10,APOIO!#REF!,APOIO!#REF!)</f>
        <v>#REF!</v>
      </c>
      <c r="O24" s="103" t="e">
        <f>IF(G$8=APOIO!#REF!,IF($C24="GO",#REF!,IF($C24="MT",#REF!,IF($C24="RO",#REF!,0))),0)*_xlfn.XLOOKUP(D24,APOIO!#REF!,APOIO!#REF!)</f>
        <v>#REF!</v>
      </c>
      <c r="P24" s="103" t="e">
        <f>IF(H$8=APOIO!#REF!,IF($C24="GO",#REF!,IF($C24="MT",#REF!,IF($C24="RO",#REF!,0))),0)*_xlfn.XLOOKUP(D24,APOIO!#REF!,APOIO!#REF!)</f>
        <v>#REF!</v>
      </c>
      <c r="Q24" s="103" t="e">
        <f>IF(L$8=APOIO!#REF!,IF($C24="GO",#REF!,IF($C24="MT",#REF!,IF($C24="RO",#REF!,0))),0)*_xlfn.XLOOKUP(D24,APOIO!#REF!,APOIO!#REF!)</f>
        <v>#REF!</v>
      </c>
    </row>
    <row r="25" spans="2:17">
      <c r="B25" s="30">
        <v>16</v>
      </c>
      <c r="C25" s="31" t="str">
        <f t="shared" si="0"/>
        <v>MT</v>
      </c>
      <c r="D25" s="81" t="s">
        <v>86</v>
      </c>
      <c r="E25" s="97">
        <f>IF(E$8=APOIO!$D27,IF($C25="GO",#REF!,IF($C25="MT",#REF!,IF($C25="RO",#REF!,0))),0)*_xlfn.XLOOKUP($D25,APOIO!$C:$C,APOIO!$G:$G)</f>
        <v>0</v>
      </c>
      <c r="F25" s="97">
        <f>IF(F$8=APOIO!$D27,IF($C25="GO",#REF!,IF($C25="MT",#REF!,IF($C25="RO",#REF!,0))),0)*_xlfn.XLOOKUP($D25,APOIO!$C:$C,APOIO!$G:$G)</f>
        <v>0</v>
      </c>
      <c r="G25" s="97">
        <f>IF(G$8=APOIO!$D27,IF($C25="GO",#REF!,IF($C25="MT",#REF!,IF($C25="RO",#REF!,0))),0)*_xlfn.XLOOKUP($D25,APOIO!$C:$C,APOIO!$G:$G)</f>
        <v>0</v>
      </c>
      <c r="H25" s="97" t="e">
        <f>IF(H$8=APOIO!$D27,IF($C25="GO",#REF!,IF($C25="MT",#REF!,IF($C25="RO",#REF!,0))),0)*_xlfn.XLOOKUP($D25,APOIO!$C:$C,APOIO!$G:$G)</f>
        <v>#REF!</v>
      </c>
      <c r="I25" s="97">
        <f>IF(I$8=APOIO!$D27,IF($C25="GO",#REF!,IF($C25="MT",#REF!,IF($C25="RO",#REF!,0))),0)*_xlfn.XLOOKUP($D25,APOIO!$C:$C,APOIO!$G:$G)</f>
        <v>0</v>
      </c>
      <c r="J25" s="97">
        <f>IF(J$8=APOIO!$D27,IF($C25="GO",#REF!,IF($C25="MT",#REF!,IF($C25="RO",#REF!,0))),0)*_xlfn.XLOOKUP($D25,APOIO!$C:$C,APOIO!$G:$G)</f>
        <v>0</v>
      </c>
      <c r="K25" s="97">
        <f>IF(K$8=APOIO!$D27,IF($C25="GO",#REF!,IF($C25="MT",#REF!,IF($C25="RO",#REF!,0))),0)*_xlfn.XLOOKUP($D25,APOIO!$C:$C,APOIO!$G:$G)</f>
        <v>0</v>
      </c>
      <c r="L25" s="97">
        <f>IF(L$8=APOIO!$D27,IF($C25="GO",#REF!,IF($C25="MT",#REF!,IF($C25="RO",#REF!,0))),0)*_xlfn.XLOOKUP($D25,APOIO!$C:$C,APOIO!$G:$G)</f>
        <v>0</v>
      </c>
      <c r="N25" s="103" t="e">
        <f>IF(E$8=APOIO!#REF!,IF($C25="GO",#REF!,IF($C25="MT",#REF!,IF($C25="RO",#REF!,0))),0)*_xlfn.XLOOKUP(D$10,APOIO!#REF!,APOIO!#REF!)</f>
        <v>#REF!</v>
      </c>
      <c r="O25" s="103" t="e">
        <f>IF(G$8=APOIO!#REF!,IF($C25="GO",#REF!,IF($C25="MT",#REF!,IF($C25="RO",#REF!,0))),0)*_xlfn.XLOOKUP(D25,APOIO!#REF!,APOIO!#REF!)</f>
        <v>#REF!</v>
      </c>
      <c r="P25" s="103" t="e">
        <f>IF(H$8=APOIO!#REF!,IF($C25="GO",#REF!,IF($C25="MT",#REF!,IF($C25="RO",#REF!,0))),0)*_xlfn.XLOOKUP(D25,APOIO!#REF!,APOIO!#REF!)</f>
        <v>#REF!</v>
      </c>
      <c r="Q25" s="103" t="e">
        <f>IF(L$8=APOIO!#REF!,IF($C25="GO",#REF!,IF($C25="MT",#REF!,IF($C25="RO",#REF!,0))),0)*_xlfn.XLOOKUP(D25,APOIO!#REF!,APOIO!#REF!)</f>
        <v>#REF!</v>
      </c>
    </row>
    <row r="26" spans="2:17">
      <c r="B26" s="30">
        <v>17</v>
      </c>
      <c r="C26" s="31" t="str">
        <f t="shared" si="0"/>
        <v>MT</v>
      </c>
      <c r="D26" s="81" t="s">
        <v>87</v>
      </c>
      <c r="E26" s="97">
        <f>IF(E$8=APOIO!$D28,IF($C26="GO",#REF!,IF($C26="MT",#REF!,IF($C26="RO",#REF!,0))),0)*_xlfn.XLOOKUP($D26,APOIO!$C:$C,APOIO!$G:$G)</f>
        <v>0</v>
      </c>
      <c r="F26" s="97">
        <f>IF(F$8=APOIO!$D28,IF($C26="GO",#REF!,IF($C26="MT",#REF!,IF($C26="RO",#REF!,0))),0)*_xlfn.XLOOKUP($D26,APOIO!$C:$C,APOIO!$G:$G)</f>
        <v>0</v>
      </c>
      <c r="G26" s="97">
        <f>IF(G$8=APOIO!$D28,IF($C26="GO",#REF!,IF($C26="MT",#REF!,IF($C26="RO",#REF!,0))),0)*_xlfn.XLOOKUP($D26,APOIO!$C:$C,APOIO!$G:$G)</f>
        <v>0</v>
      </c>
      <c r="H26" s="97" t="e">
        <f>IF(H$8=APOIO!$D28,IF($C26="GO",#REF!,IF($C26="MT",#REF!,IF($C26="RO",#REF!,0))),0)*_xlfn.XLOOKUP($D26,APOIO!$C:$C,APOIO!$G:$G)</f>
        <v>#REF!</v>
      </c>
      <c r="I26" s="97">
        <f>IF(I$8=APOIO!$D28,IF($C26="GO",#REF!,IF($C26="MT",#REF!,IF($C26="RO",#REF!,0))),0)*_xlfn.XLOOKUP($D26,APOIO!$C:$C,APOIO!$G:$G)</f>
        <v>0</v>
      </c>
      <c r="J26" s="97">
        <f>IF(J$8=APOIO!$D28,IF($C26="GO",#REF!,IF($C26="MT",#REF!,IF($C26="RO",#REF!,0))),0)*_xlfn.XLOOKUP($D26,APOIO!$C:$C,APOIO!$G:$G)</f>
        <v>0</v>
      </c>
      <c r="K26" s="97">
        <f>IF(K$8=APOIO!$D28,IF($C26="GO",#REF!,IF($C26="MT",#REF!,IF($C26="RO",#REF!,0))),0)*_xlfn.XLOOKUP($D26,APOIO!$C:$C,APOIO!$G:$G)</f>
        <v>0</v>
      </c>
      <c r="L26" s="97">
        <f>IF(L$8=APOIO!$D28,IF($C26="GO",#REF!,IF($C26="MT",#REF!,IF($C26="RO",#REF!,0))),0)*_xlfn.XLOOKUP($D26,APOIO!$C:$C,APOIO!$G:$G)</f>
        <v>0</v>
      </c>
      <c r="N26" s="103" t="e">
        <f>IF(E$8=APOIO!#REF!,IF($C26="GO",#REF!,IF($C26="MT",#REF!,IF($C26="RO",#REF!,0))),0)*_xlfn.XLOOKUP(D$10,APOIO!#REF!,APOIO!#REF!)</f>
        <v>#REF!</v>
      </c>
      <c r="O26" s="103" t="e">
        <f>IF(G$8=APOIO!#REF!,IF($C26="GO",#REF!,IF($C26="MT",#REF!,IF($C26="RO",#REF!,0))),0)*_xlfn.XLOOKUP(D26,APOIO!#REF!,APOIO!#REF!)</f>
        <v>#REF!</v>
      </c>
      <c r="P26" s="103" t="e">
        <f>IF(H$8=APOIO!#REF!,IF($C26="GO",#REF!,IF($C26="MT",#REF!,IF($C26="RO",#REF!,0))),0)*_xlfn.XLOOKUP(D26,APOIO!#REF!,APOIO!#REF!)</f>
        <v>#REF!</v>
      </c>
      <c r="Q26" s="103" t="e">
        <f>IF(L$8=APOIO!#REF!,IF($C26="GO",#REF!,IF($C26="MT",#REF!,IF($C26="RO",#REF!,0))),0)*_xlfn.XLOOKUP(D26,APOIO!#REF!,APOIO!#REF!)</f>
        <v>#REF!</v>
      </c>
    </row>
    <row r="27" spans="2:17">
      <c r="B27" s="30">
        <v>18</v>
      </c>
      <c r="C27" s="31" t="str">
        <f t="shared" si="0"/>
        <v>MT</v>
      </c>
      <c r="D27" s="81" t="s">
        <v>125</v>
      </c>
      <c r="E27" s="97">
        <f>IF(E$8=APOIO!$D29,IF($C27="GO",#REF!,IF($C27="MT",#REF!,IF($C27="RO",#REF!,0))),0)*_xlfn.XLOOKUP($D27,APOIO!$C:$C,APOIO!$G:$G)</f>
        <v>0</v>
      </c>
      <c r="F27" s="97">
        <f>IF(F$8=APOIO!$D29,IF($C27="GO",#REF!,IF($C27="MT",#REF!,IF($C27="RO",#REF!,0))),0)*_xlfn.XLOOKUP($D27,APOIO!$C:$C,APOIO!$G:$G)</f>
        <v>0</v>
      </c>
      <c r="G27" s="97">
        <f>IF(G$8=APOIO!$D29,IF($C27="GO",#REF!,IF($C27="MT",#REF!,IF($C27="RO",#REF!,0))),0)*_xlfn.XLOOKUP($D27,APOIO!$C:$C,APOIO!$G:$G)</f>
        <v>0</v>
      </c>
      <c r="H27" s="97" t="e">
        <f>IF(H$8=APOIO!$D29,IF($C27="GO",#REF!,IF($C27="MT",#REF!,IF($C27="RO",#REF!,0))),0)*_xlfn.XLOOKUP($D27,APOIO!$C:$C,APOIO!$G:$G)</f>
        <v>#REF!</v>
      </c>
      <c r="I27" s="97">
        <f>IF(I$8=APOIO!$D29,IF($C27="GO",#REF!,IF($C27="MT",#REF!,IF($C27="RO",#REF!,0))),0)*_xlfn.XLOOKUP($D27,APOIO!$C:$C,APOIO!$G:$G)</f>
        <v>0</v>
      </c>
      <c r="J27" s="97">
        <f>IF(J$8=APOIO!$D29,IF($C27="GO",#REF!,IF($C27="MT",#REF!,IF($C27="RO",#REF!,0))),0)*_xlfn.XLOOKUP($D27,APOIO!$C:$C,APOIO!$G:$G)</f>
        <v>0</v>
      </c>
      <c r="K27" s="97">
        <f>IF(K$8=APOIO!$D29,IF($C27="GO",#REF!,IF($C27="MT",#REF!,IF($C27="RO",#REF!,0))),0)*_xlfn.XLOOKUP($D27,APOIO!$C:$C,APOIO!$G:$G)</f>
        <v>0</v>
      </c>
      <c r="L27" s="97">
        <f>IF(L$8=APOIO!$D29,IF($C27="GO",#REF!,IF($C27="MT",#REF!,IF($C27="RO",#REF!,0))),0)*_xlfn.XLOOKUP($D27,APOIO!$C:$C,APOIO!$G:$G)</f>
        <v>0</v>
      </c>
      <c r="N27" s="103" t="e">
        <f>IF(E$8=APOIO!#REF!,IF($C27="GO",#REF!,IF($C27="MT",#REF!,IF($C27="RO",#REF!,0))),0)*_xlfn.XLOOKUP(D$10,APOIO!#REF!,APOIO!#REF!)</f>
        <v>#REF!</v>
      </c>
      <c r="O27" s="103" t="e">
        <f>IF(G$8=APOIO!#REF!,IF($C27="GO",#REF!,IF($C27="MT",#REF!,IF($C27="RO",#REF!,0))),0)*_xlfn.XLOOKUP(D27,APOIO!#REF!,APOIO!#REF!)</f>
        <v>#REF!</v>
      </c>
      <c r="P27" s="103" t="e">
        <f>IF(H$8=APOIO!#REF!,IF($C27="GO",#REF!,IF($C27="MT",#REF!,IF($C27="RO",#REF!,0))),0)*_xlfn.XLOOKUP(D27,APOIO!#REF!,APOIO!#REF!)</f>
        <v>#REF!</v>
      </c>
      <c r="Q27" s="103" t="e">
        <f>IF(L$8=APOIO!#REF!,IF($C27="GO",#REF!,IF($C27="MT",#REF!,IF($C27="RO",#REF!,0))),0)*_xlfn.XLOOKUP(D27,APOIO!#REF!,APOIO!#REF!)</f>
        <v>#REF!</v>
      </c>
    </row>
    <row r="28" spans="2:17">
      <c r="B28" s="30">
        <v>19</v>
      </c>
      <c r="C28" s="31" t="str">
        <f t="shared" si="0"/>
        <v>MT</v>
      </c>
      <c r="D28" s="81" t="s">
        <v>88</v>
      </c>
      <c r="E28" s="97">
        <f>IF(E$8=APOIO!$D30,IF($C28="GO",#REF!,IF($C28="MT",#REF!,IF($C28="RO",#REF!,0))),0)*_xlfn.XLOOKUP($D28,APOIO!$C:$C,APOIO!$G:$G)</f>
        <v>0</v>
      </c>
      <c r="F28" s="97">
        <f>IF(F$8=APOIO!$D30,IF($C28="GO",#REF!,IF($C28="MT",#REF!,IF($C28="RO",#REF!,0))),0)*_xlfn.XLOOKUP($D28,APOIO!$C:$C,APOIO!$G:$G)</f>
        <v>0</v>
      </c>
      <c r="G28" s="97">
        <f>IF(G$8=APOIO!$D30,IF($C28="GO",#REF!,IF($C28="MT",#REF!,IF($C28="RO",#REF!,0))),0)*_xlfn.XLOOKUP($D28,APOIO!$C:$C,APOIO!$G:$G)</f>
        <v>0</v>
      </c>
      <c r="H28" s="97" t="e">
        <f>IF(H$8=APOIO!$D30,IF($C28="GO",#REF!,IF($C28="MT",#REF!,IF($C28="RO",#REF!,0))),0)*_xlfn.XLOOKUP($D28,APOIO!$C:$C,APOIO!$G:$G)</f>
        <v>#REF!</v>
      </c>
      <c r="I28" s="97">
        <f>IF(I$8=APOIO!$D30,IF($C28="GO",#REF!,IF($C28="MT",#REF!,IF($C28="RO",#REF!,0))),0)*_xlfn.XLOOKUP($D28,APOIO!$C:$C,APOIO!$G:$G)</f>
        <v>0</v>
      </c>
      <c r="J28" s="97">
        <f>IF(J$8=APOIO!$D30,IF($C28="GO",#REF!,IF($C28="MT",#REF!,IF($C28="RO",#REF!,0))),0)*_xlfn.XLOOKUP($D28,APOIO!$C:$C,APOIO!$G:$G)</f>
        <v>0</v>
      </c>
      <c r="K28" s="97">
        <f>IF(K$8=APOIO!$D30,IF($C28="GO",#REF!,IF($C28="MT",#REF!,IF($C28="RO",#REF!,0))),0)*_xlfn.XLOOKUP($D28,APOIO!$C:$C,APOIO!$G:$G)</f>
        <v>0</v>
      </c>
      <c r="L28" s="97">
        <f>IF(L$8=APOIO!$D30,IF($C28="GO",#REF!,IF($C28="MT",#REF!,IF($C28="RO",#REF!,0))),0)*_xlfn.XLOOKUP($D28,APOIO!$C:$C,APOIO!$G:$G)</f>
        <v>0</v>
      </c>
      <c r="N28" s="103" t="e">
        <f>IF(E$8=APOIO!#REF!,IF($C28="GO",#REF!,IF($C28="MT",#REF!,IF($C28="RO",#REF!,0))),0)*_xlfn.XLOOKUP(D$10,APOIO!#REF!,APOIO!#REF!)</f>
        <v>#REF!</v>
      </c>
      <c r="O28" s="103" t="e">
        <f>IF(G$8=APOIO!#REF!,IF($C28="GO",#REF!,IF($C28="MT",#REF!,IF($C28="RO",#REF!,0))),0)*_xlfn.XLOOKUP(D28,APOIO!#REF!,APOIO!#REF!)</f>
        <v>#REF!</v>
      </c>
      <c r="P28" s="103" t="e">
        <f>IF(H$8=APOIO!#REF!,IF($C28="GO",#REF!,IF($C28="MT",#REF!,IF($C28="RO",#REF!,0))),0)*_xlfn.XLOOKUP(D28,APOIO!#REF!,APOIO!#REF!)</f>
        <v>#REF!</v>
      </c>
      <c r="Q28" s="103" t="e">
        <f>IF(L$8=APOIO!#REF!,IF($C28="GO",#REF!,IF($C28="MT",#REF!,IF($C28="RO",#REF!,0))),0)*_xlfn.XLOOKUP(D28,APOIO!#REF!,APOIO!#REF!)</f>
        <v>#REF!</v>
      </c>
    </row>
    <row r="29" spans="2:17">
      <c r="B29" s="30">
        <v>20</v>
      </c>
      <c r="C29" s="31" t="str">
        <f t="shared" si="0"/>
        <v>MT</v>
      </c>
      <c r="D29" s="81" t="s">
        <v>89</v>
      </c>
      <c r="E29" s="97">
        <f>IF(E$8=APOIO!$D31,IF($C29="GO",#REF!,IF($C29="MT",#REF!,IF($C29="RO",#REF!,0))),0)*_xlfn.XLOOKUP($D29,APOIO!$C:$C,APOIO!$G:$G)</f>
        <v>0</v>
      </c>
      <c r="F29" s="97">
        <f>IF(F$8=APOIO!$D31,IF($C29="GO",#REF!,IF($C29="MT",#REF!,IF($C29="RO",#REF!,0))),0)*_xlfn.XLOOKUP($D29,APOIO!$C:$C,APOIO!$G:$G)</f>
        <v>0</v>
      </c>
      <c r="G29" s="97">
        <f>IF(G$8=APOIO!$D31,IF($C29="GO",#REF!,IF($C29="MT",#REF!,IF($C29="RO",#REF!,0))),0)*_xlfn.XLOOKUP($D29,APOIO!$C:$C,APOIO!$G:$G)</f>
        <v>0</v>
      </c>
      <c r="H29" s="97" t="e">
        <f>IF(H$8=APOIO!$D31,IF($C29="GO",#REF!,IF($C29="MT",#REF!,IF($C29="RO",#REF!,0))),0)*_xlfn.XLOOKUP($D29,APOIO!$C:$C,APOIO!$G:$G)</f>
        <v>#REF!</v>
      </c>
      <c r="I29" s="97">
        <f>IF(I$8=APOIO!$D31,IF($C29="GO",#REF!,IF($C29="MT",#REF!,IF($C29="RO",#REF!,0))),0)*_xlfn.XLOOKUP($D29,APOIO!$C:$C,APOIO!$G:$G)</f>
        <v>0</v>
      </c>
      <c r="J29" s="97">
        <f>IF(J$8=APOIO!$D31,IF($C29="GO",#REF!,IF($C29="MT",#REF!,IF($C29="RO",#REF!,0))),0)*_xlfn.XLOOKUP($D29,APOIO!$C:$C,APOIO!$G:$G)</f>
        <v>0</v>
      </c>
      <c r="K29" s="97">
        <f>IF(K$8=APOIO!$D31,IF($C29="GO",#REF!,IF($C29="MT",#REF!,IF($C29="RO",#REF!,0))),0)*_xlfn.XLOOKUP($D29,APOIO!$C:$C,APOIO!$G:$G)</f>
        <v>0</v>
      </c>
      <c r="L29" s="97">
        <f>IF(L$8=APOIO!$D31,IF($C29="GO",#REF!,IF($C29="MT",#REF!,IF($C29="RO",#REF!,0))),0)*_xlfn.XLOOKUP($D29,APOIO!$C:$C,APOIO!$G:$G)</f>
        <v>0</v>
      </c>
      <c r="N29" s="103" t="e">
        <f>IF(E$8=APOIO!#REF!,IF($C29="GO",#REF!,IF($C29="MT",#REF!,IF($C29="RO",#REF!,0))),0)*_xlfn.XLOOKUP(D$10,APOIO!#REF!,APOIO!#REF!)</f>
        <v>#REF!</v>
      </c>
      <c r="O29" s="103" t="e">
        <f>IF(G$8=APOIO!#REF!,IF($C29="GO",#REF!,IF($C29="MT",#REF!,IF($C29="RO",#REF!,0))),0)*_xlfn.XLOOKUP(D29,APOIO!#REF!,APOIO!#REF!)</f>
        <v>#REF!</v>
      </c>
      <c r="P29" s="103" t="e">
        <f>IF(H$8=APOIO!#REF!,IF($C29="GO",#REF!,IF($C29="MT",#REF!,IF($C29="RO",#REF!,0))),0)*_xlfn.XLOOKUP(D29,APOIO!#REF!,APOIO!#REF!)</f>
        <v>#REF!</v>
      </c>
      <c r="Q29" s="103" t="e">
        <f>IF(L$8=APOIO!#REF!,IF($C29="GO",#REF!,IF($C29="MT",#REF!,IF($C29="RO",#REF!,0))),0)*_xlfn.XLOOKUP(D29,APOIO!#REF!,APOIO!#REF!)</f>
        <v>#REF!</v>
      </c>
    </row>
    <row r="30" spans="2:17">
      <c r="B30" s="30">
        <v>21</v>
      </c>
      <c r="C30" s="31" t="str">
        <f t="shared" si="0"/>
        <v>MT</v>
      </c>
      <c r="D30" s="81" t="s">
        <v>90</v>
      </c>
      <c r="E30" s="97">
        <f>IF(E$8=APOIO!$D32,IF($C30="GO",#REF!,IF($C30="MT",#REF!,IF($C30="RO",#REF!,0))),0)*_xlfn.XLOOKUP($D30,APOIO!$C:$C,APOIO!$G:$G)</f>
        <v>0</v>
      </c>
      <c r="F30" s="97">
        <f>IF(F$8=APOIO!$D32,IF($C30="GO",#REF!,IF($C30="MT",#REF!,IF($C30="RO",#REF!,0))),0)*_xlfn.XLOOKUP($D30,APOIO!$C:$C,APOIO!$G:$G)</f>
        <v>0</v>
      </c>
      <c r="G30" s="97">
        <f>IF(G$8=APOIO!$D32,IF($C30="GO",#REF!,IF($C30="MT",#REF!,IF($C30="RO",#REF!,0))),0)*_xlfn.XLOOKUP($D30,APOIO!$C:$C,APOIO!$G:$G)</f>
        <v>0</v>
      </c>
      <c r="H30" s="97" t="e">
        <f>IF(H$8=APOIO!$D32,IF($C30="GO",#REF!,IF($C30="MT",#REF!,IF($C30="RO",#REF!,0))),0)*_xlfn.XLOOKUP($D30,APOIO!$C:$C,APOIO!$G:$G)</f>
        <v>#REF!</v>
      </c>
      <c r="I30" s="97">
        <f>IF(I$8=APOIO!$D32,IF($C30="GO",#REF!,IF($C30="MT",#REF!,IF($C30="RO",#REF!,0))),0)*_xlfn.XLOOKUP($D30,APOIO!$C:$C,APOIO!$G:$G)</f>
        <v>0</v>
      </c>
      <c r="J30" s="97">
        <f>IF(J$8=APOIO!$D32,IF($C30="GO",#REF!,IF($C30="MT",#REF!,IF($C30="RO",#REF!,0))),0)*_xlfn.XLOOKUP($D30,APOIO!$C:$C,APOIO!$G:$G)</f>
        <v>0</v>
      </c>
      <c r="K30" s="97">
        <f>IF(K$8=APOIO!$D32,IF($C30="GO",#REF!,IF($C30="MT",#REF!,IF($C30="RO",#REF!,0))),0)*_xlfn.XLOOKUP($D30,APOIO!$C:$C,APOIO!$G:$G)</f>
        <v>0</v>
      </c>
      <c r="L30" s="97">
        <f>IF(L$8=APOIO!$D32,IF($C30="GO",#REF!,IF($C30="MT",#REF!,IF($C30="RO",#REF!,0))),0)*_xlfn.XLOOKUP($D30,APOIO!$C:$C,APOIO!$G:$G)</f>
        <v>0</v>
      </c>
      <c r="N30" s="103" t="e">
        <f>IF(E$8=APOIO!#REF!,IF($C30="GO",#REF!,IF($C30="MT",#REF!,IF($C30="RO",#REF!,0))),0)*_xlfn.XLOOKUP(D$10,APOIO!#REF!,APOIO!#REF!)</f>
        <v>#REF!</v>
      </c>
      <c r="O30" s="103" t="e">
        <f>IF(G$8=APOIO!#REF!,IF($C30="GO",#REF!,IF($C30="MT",#REF!,IF($C30="RO",#REF!,0))),0)*_xlfn.XLOOKUP(D30,APOIO!#REF!,APOIO!#REF!)</f>
        <v>#REF!</v>
      </c>
      <c r="P30" s="103" t="e">
        <f>IF(H$8=APOIO!#REF!,IF($C30="GO",#REF!,IF($C30="MT",#REF!,IF($C30="RO",#REF!,0))),0)*_xlfn.XLOOKUP(D30,APOIO!#REF!,APOIO!#REF!)</f>
        <v>#REF!</v>
      </c>
      <c r="Q30" s="103" t="e">
        <f>IF(L$8=APOIO!#REF!,IF($C30="GO",#REF!,IF($C30="MT",#REF!,IF($C30="RO",#REF!,0))),0)*_xlfn.XLOOKUP(D30,APOIO!#REF!,APOIO!#REF!)</f>
        <v>#REF!</v>
      </c>
    </row>
    <row r="31" spans="2:17">
      <c r="B31" s="30">
        <v>22</v>
      </c>
      <c r="C31" s="31" t="str">
        <f t="shared" si="0"/>
        <v>MT</v>
      </c>
      <c r="D31" s="81" t="s">
        <v>93</v>
      </c>
      <c r="E31" s="97">
        <f>IF(E$8=APOIO!$D33,IF($C31="GO",#REF!,IF($C31="MT",#REF!,IF($C31="RO",#REF!,0))),0)*_xlfn.XLOOKUP($D31,APOIO!$C:$C,APOIO!$G:$G)</f>
        <v>0</v>
      </c>
      <c r="F31" s="97">
        <f>IF(F$8=APOIO!$D33,IF($C31="GO",#REF!,IF($C31="MT",#REF!,IF($C31="RO",#REF!,0))),0)*_xlfn.XLOOKUP($D31,APOIO!$C:$C,APOIO!$G:$G)</f>
        <v>0</v>
      </c>
      <c r="G31" s="97">
        <f>IF(G$8=APOIO!$D33,IF($C31="GO",#REF!,IF($C31="MT",#REF!,IF($C31="RO",#REF!,0))),0)*_xlfn.XLOOKUP($D31,APOIO!$C:$C,APOIO!$G:$G)</f>
        <v>0</v>
      </c>
      <c r="H31" s="97" t="e">
        <f>IF(H$8=APOIO!$D33,IF($C31="GO",#REF!,IF($C31="MT",#REF!,IF($C31="RO",#REF!,0))),0)*_xlfn.XLOOKUP($D31,APOIO!$C:$C,APOIO!$G:$G)</f>
        <v>#REF!</v>
      </c>
      <c r="I31" s="97">
        <f>IF(I$8=APOIO!$D33,IF($C31="GO",#REF!,IF($C31="MT",#REF!,IF($C31="RO",#REF!,0))),0)*_xlfn.XLOOKUP($D31,APOIO!$C:$C,APOIO!$G:$G)</f>
        <v>0</v>
      </c>
      <c r="J31" s="97">
        <f>IF(J$8=APOIO!$D33,IF($C31="GO",#REF!,IF($C31="MT",#REF!,IF($C31="RO",#REF!,0))),0)*_xlfn.XLOOKUP($D31,APOIO!$C:$C,APOIO!$G:$G)</f>
        <v>0</v>
      </c>
      <c r="K31" s="97">
        <f>IF(K$8=APOIO!$D33,IF($C31="GO",#REF!,IF($C31="MT",#REF!,IF($C31="RO",#REF!,0))),0)*_xlfn.XLOOKUP($D31,APOIO!$C:$C,APOIO!$G:$G)</f>
        <v>0</v>
      </c>
      <c r="L31" s="97">
        <f>IF(L$8=APOIO!$D33,IF($C31="GO",#REF!,IF($C31="MT",#REF!,IF($C31="RO",#REF!,0))),0)*_xlfn.XLOOKUP($D31,APOIO!$C:$C,APOIO!$G:$G)</f>
        <v>0</v>
      </c>
      <c r="N31" s="103" t="e">
        <f>IF(E$8=APOIO!#REF!,IF($C31="GO",#REF!,IF($C31="MT",#REF!,IF($C31="RO",#REF!,0))),0)*_xlfn.XLOOKUP(D$10,APOIO!#REF!,APOIO!#REF!)</f>
        <v>#REF!</v>
      </c>
      <c r="O31" s="103" t="e">
        <f>IF(G$8=APOIO!#REF!,IF($C31="GO",#REF!,IF($C31="MT",#REF!,IF($C31="RO",#REF!,0))),0)*_xlfn.XLOOKUP(D31,APOIO!#REF!,APOIO!#REF!)</f>
        <v>#REF!</v>
      </c>
      <c r="P31" s="103" t="e">
        <f>IF(H$8=APOIO!#REF!,IF($C31="GO",#REF!,IF($C31="MT",#REF!,IF($C31="RO",#REF!,0))),0)*_xlfn.XLOOKUP(D31,APOIO!#REF!,APOIO!#REF!)</f>
        <v>#REF!</v>
      </c>
      <c r="Q31" s="103" t="e">
        <f>IF(L$8=APOIO!#REF!,IF($C31="GO",#REF!,IF($C31="MT",#REF!,IF($C31="RO",#REF!,0))),0)*_xlfn.XLOOKUP(D31,APOIO!#REF!,APOIO!#REF!)</f>
        <v>#REF!</v>
      </c>
    </row>
    <row r="32" spans="2:17">
      <c r="B32" s="30">
        <v>23</v>
      </c>
      <c r="C32" s="31" t="str">
        <f t="shared" si="0"/>
        <v>RO</v>
      </c>
      <c r="D32" s="81" t="s">
        <v>96</v>
      </c>
      <c r="E32" s="97">
        <f>IF(E$8=APOIO!$D34,IF($C32="GO",#REF!,IF($C32="MT",#REF!,IF($C32="RO",#REF!,0))),0)*_xlfn.XLOOKUP($D32,APOIO!$C:$C,APOIO!$G:$G)</f>
        <v>0</v>
      </c>
      <c r="F32" s="97">
        <f>IF(F$8=APOIO!$D34,IF($C32="GO",#REF!,IF($C32="MT",#REF!,IF($C32="RO",#REF!,0))),0)*_xlfn.XLOOKUP($D32,APOIO!$C:$C,APOIO!$G:$G)</f>
        <v>0</v>
      </c>
      <c r="G32" s="97">
        <f>IF(G$8=APOIO!$D34,IF($C32="GO",#REF!,IF($C32="MT",#REF!,IF($C32="RO",#REF!,0))),0)*_xlfn.XLOOKUP($D32,APOIO!$C:$C,APOIO!$G:$G)</f>
        <v>0</v>
      </c>
      <c r="H32" s="97" t="e">
        <f>IF(H$8=APOIO!$D34,IF($C32="GO",#REF!,IF($C32="MT",#REF!,IF($C32="RO",#REF!,0))),0)*_xlfn.XLOOKUP($D32,APOIO!$C:$C,APOIO!$G:$G)</f>
        <v>#REF!</v>
      </c>
      <c r="I32" s="97">
        <f>IF(I$8=APOIO!$D34,IF($C32="GO",#REF!,IF($C32="MT",#REF!,IF($C32="RO",#REF!,0))),0)*_xlfn.XLOOKUP($D32,APOIO!$C:$C,APOIO!$G:$G)</f>
        <v>0</v>
      </c>
      <c r="J32" s="97">
        <f>IF(J$8=APOIO!$D34,IF($C32="GO",#REF!,IF($C32="MT",#REF!,IF($C32="RO",#REF!,0))),0)*_xlfn.XLOOKUP($D32,APOIO!$C:$C,APOIO!$G:$G)</f>
        <v>0</v>
      </c>
      <c r="K32" s="97">
        <f>IF(K$8=APOIO!$D34,IF($C32="GO",#REF!,IF($C32="MT",#REF!,IF($C32="RO",#REF!,0))),0)*_xlfn.XLOOKUP($D32,APOIO!$C:$C,APOIO!$G:$G)</f>
        <v>0</v>
      </c>
      <c r="L32" s="97">
        <f>IF(L$8=APOIO!$D34,IF($C32="GO",#REF!,IF($C32="MT",#REF!,IF($C32="RO",#REF!,0))),0)*_xlfn.XLOOKUP($D32,APOIO!$C:$C,APOIO!$G:$G)</f>
        <v>0</v>
      </c>
      <c r="N32" s="103" t="e">
        <f>IF(E$8=APOIO!#REF!,IF($C32="GO",#REF!,IF($C32="MT",#REF!,IF($C32="RO",#REF!,0))),0)*_xlfn.XLOOKUP(D$10,APOIO!#REF!,APOIO!#REF!)</f>
        <v>#REF!</v>
      </c>
      <c r="O32" s="103" t="e">
        <f>IF(G$8=APOIO!#REF!,IF($C32="GO",#REF!,IF($C32="MT",#REF!,IF($C32="RO",#REF!,0))),0)*_xlfn.XLOOKUP(D32,APOIO!#REF!,APOIO!#REF!)</f>
        <v>#REF!</v>
      </c>
      <c r="P32" s="103" t="e">
        <f>IF(H$8=APOIO!#REF!,IF($C32="GO",#REF!,IF($C32="MT",#REF!,IF($C32="RO",#REF!,0))),0)*_xlfn.XLOOKUP(D32,APOIO!#REF!,APOIO!#REF!)</f>
        <v>#REF!</v>
      </c>
      <c r="Q32" s="103" t="e">
        <f>IF(L$8=APOIO!#REF!,IF($C32="GO",#REF!,IF($C32="MT",#REF!,IF($C32="RO",#REF!,0))),0)*_xlfn.XLOOKUP(D32,APOIO!#REF!,APOIO!#REF!)</f>
        <v>#REF!</v>
      </c>
    </row>
    <row r="33" spans="2:17">
      <c r="B33" s="30">
        <v>24</v>
      </c>
      <c r="C33" s="31" t="str">
        <f t="shared" si="0"/>
        <v>RO</v>
      </c>
      <c r="D33" s="81" t="s">
        <v>98</v>
      </c>
      <c r="E33" s="97">
        <f>IF(E$8=APOIO!$D35,IF($C33="GO",#REF!,IF($C33="MT",#REF!,IF($C33="RO",#REF!,0))),0)*_xlfn.XLOOKUP($D33,APOIO!$C:$C,APOIO!$G:$G)</f>
        <v>0</v>
      </c>
      <c r="F33" s="97">
        <f>IF(F$8=APOIO!$D35,IF($C33="GO",#REF!,IF($C33="MT",#REF!,IF($C33="RO",#REF!,0))),0)*_xlfn.XLOOKUP($D33,APOIO!$C:$C,APOIO!$G:$G)</f>
        <v>0</v>
      </c>
      <c r="G33" s="97">
        <f>IF(G$8=APOIO!$D35,IF($C33="GO",#REF!,IF($C33="MT",#REF!,IF($C33="RO",#REF!,0))),0)*_xlfn.XLOOKUP($D33,APOIO!$C:$C,APOIO!$G:$G)</f>
        <v>0</v>
      </c>
      <c r="H33" s="97" t="e">
        <f>IF(H$8=APOIO!$D35,IF($C33="GO",#REF!,IF($C33="MT",#REF!,IF($C33="RO",#REF!,0))),0)*_xlfn.XLOOKUP($D33,APOIO!$C:$C,APOIO!$G:$G)</f>
        <v>#REF!</v>
      </c>
      <c r="I33" s="97">
        <f>IF(I$8=APOIO!$D35,IF($C33="GO",#REF!,IF($C33="MT",#REF!,IF($C33="RO",#REF!,0))),0)*_xlfn.XLOOKUP($D33,APOIO!$C:$C,APOIO!$G:$G)</f>
        <v>0</v>
      </c>
      <c r="J33" s="97">
        <f>IF(J$8=APOIO!$D35,IF($C33="GO",#REF!,IF($C33="MT",#REF!,IF($C33="RO",#REF!,0))),0)*_xlfn.XLOOKUP($D33,APOIO!$C:$C,APOIO!$G:$G)</f>
        <v>0</v>
      </c>
      <c r="K33" s="97">
        <f>IF(K$8=APOIO!$D35,IF($C33="GO",#REF!,IF($C33="MT",#REF!,IF($C33="RO",#REF!,0))),0)*_xlfn.XLOOKUP($D33,APOIO!$C:$C,APOIO!$G:$G)</f>
        <v>0</v>
      </c>
      <c r="L33" s="97">
        <f>IF(L$8=APOIO!$D35,IF($C33="GO",#REF!,IF($C33="MT",#REF!,IF($C33="RO",#REF!,0))),0)*_xlfn.XLOOKUP($D33,APOIO!$C:$C,APOIO!$G:$G)</f>
        <v>0</v>
      </c>
      <c r="N33" s="103" t="e">
        <f>IF(E$8=APOIO!#REF!,IF($C33="GO",#REF!,IF($C33="MT",#REF!,IF($C33="RO",#REF!,0))),0)*_xlfn.XLOOKUP(D$10,APOIO!#REF!,APOIO!#REF!)</f>
        <v>#REF!</v>
      </c>
      <c r="O33" s="103" t="e">
        <f>IF(G$8=APOIO!#REF!,IF($C33="GO",#REF!,IF($C33="MT",#REF!,IF($C33="RO",#REF!,0))),0)*_xlfn.XLOOKUP(D33,APOIO!#REF!,APOIO!#REF!)</f>
        <v>#REF!</v>
      </c>
      <c r="P33" s="103" t="e">
        <f>IF(H$8=APOIO!#REF!,IF($C33="GO",#REF!,IF($C33="MT",#REF!,IF($C33="RO",#REF!,0))),0)*_xlfn.XLOOKUP(D33,APOIO!#REF!,APOIO!#REF!)</f>
        <v>#REF!</v>
      </c>
      <c r="Q33" s="103" t="e">
        <f>IF(L$8=APOIO!#REF!,IF($C33="GO",#REF!,IF($C33="MT",#REF!,IF($C33="RO",#REF!,0))),0)*_xlfn.XLOOKUP(D33,APOIO!#REF!,APOIO!#REF!)</f>
        <v>#REF!</v>
      </c>
    </row>
    <row r="34" spans="2:17">
      <c r="B34" s="30">
        <v>25</v>
      </c>
      <c r="C34" s="31" t="str">
        <f t="shared" si="0"/>
        <v>RO</v>
      </c>
      <c r="D34" s="81" t="s">
        <v>99</v>
      </c>
      <c r="E34" s="97">
        <f>IF(E$8=APOIO!$D36,IF($C34="GO",#REF!,IF($C34="MT",#REF!,IF($C34="RO",#REF!,0))),0)*_xlfn.XLOOKUP($D34,APOIO!$C:$C,APOIO!$G:$G)</f>
        <v>0</v>
      </c>
      <c r="F34" s="97">
        <f>IF(F$8=APOIO!$D36,IF($C34="GO",#REF!,IF($C34="MT",#REF!,IF($C34="RO",#REF!,0))),0)*_xlfn.XLOOKUP($D34,APOIO!$C:$C,APOIO!$G:$G)</f>
        <v>0</v>
      </c>
      <c r="G34" s="97">
        <f>IF(G$8=APOIO!$D36,IF($C34="GO",#REF!,IF($C34="MT",#REF!,IF($C34="RO",#REF!,0))),0)*_xlfn.XLOOKUP($D34,APOIO!$C:$C,APOIO!$G:$G)</f>
        <v>0</v>
      </c>
      <c r="H34" s="97" t="e">
        <f>IF(H$8=APOIO!$D36,IF($C34="GO",#REF!,IF($C34="MT",#REF!,IF($C34="RO",#REF!,0))),0)*_xlfn.XLOOKUP($D34,APOIO!$C:$C,APOIO!$G:$G)</f>
        <v>#REF!</v>
      </c>
      <c r="I34" s="97">
        <f>IF(I$8=APOIO!$D36,IF($C34="GO",#REF!,IF($C34="MT",#REF!,IF($C34="RO",#REF!,0))),0)*_xlfn.XLOOKUP($D34,APOIO!$C:$C,APOIO!$G:$G)</f>
        <v>0</v>
      </c>
      <c r="J34" s="97">
        <f>IF(J$8=APOIO!$D36,IF($C34="GO",#REF!,IF($C34="MT",#REF!,IF($C34="RO",#REF!,0))),0)*_xlfn.XLOOKUP($D34,APOIO!$C:$C,APOIO!$G:$G)</f>
        <v>0</v>
      </c>
      <c r="K34" s="97">
        <f>IF(K$8=APOIO!$D36,IF($C34="GO",#REF!,IF($C34="MT",#REF!,IF($C34="RO",#REF!,0))),0)*_xlfn.XLOOKUP($D34,APOIO!$C:$C,APOIO!$G:$G)</f>
        <v>0</v>
      </c>
      <c r="L34" s="97">
        <f>IF(L$8=APOIO!$D36,IF($C34="GO",#REF!,IF($C34="MT",#REF!,IF($C34="RO",#REF!,0))),0)*_xlfn.XLOOKUP($D34,APOIO!$C:$C,APOIO!$G:$G)</f>
        <v>0</v>
      </c>
      <c r="N34" s="103" t="e">
        <f>IF(E$8=APOIO!#REF!,IF($C34="GO",#REF!,IF($C34="MT",#REF!,IF($C34="RO",#REF!,0))),0)*_xlfn.XLOOKUP(D$10,APOIO!#REF!,APOIO!#REF!)</f>
        <v>#REF!</v>
      </c>
      <c r="O34" s="103" t="e">
        <f>IF(G$8=APOIO!#REF!,IF($C34="GO",#REF!,IF($C34="MT",#REF!,IF($C34="RO",#REF!,0))),0)*_xlfn.XLOOKUP(D34,APOIO!#REF!,APOIO!#REF!)</f>
        <v>#REF!</v>
      </c>
      <c r="P34" s="103" t="e">
        <f>IF(H$8=APOIO!#REF!,IF($C34="GO",#REF!,IF($C34="MT",#REF!,IF($C34="RO",#REF!,0))),0)*_xlfn.XLOOKUP(D34,APOIO!#REF!,APOIO!#REF!)</f>
        <v>#REF!</v>
      </c>
      <c r="Q34" s="103" t="e">
        <f>IF(L$8=APOIO!#REF!,IF($C34="GO",#REF!,IF($C34="MT",#REF!,IF($C34="RO",#REF!,0))),0)*_xlfn.XLOOKUP(D34,APOIO!#REF!,APOIO!#REF!)</f>
        <v>#REF!</v>
      </c>
    </row>
    <row r="35" spans="2:17">
      <c r="B35" s="30">
        <v>26</v>
      </c>
      <c r="C35" s="31" t="str">
        <f t="shared" si="0"/>
        <v>GO</v>
      </c>
      <c r="D35" s="81" t="s">
        <v>112</v>
      </c>
      <c r="E35" s="97">
        <f>IF(E$8=APOIO!$D38,IF($C35="GO",#REF!,IF($C35="MT",#REF!,IF($C35="RO",#REF!,0))),0)*_xlfn.XLOOKUP($D35,APOIO!$C:$C,APOIO!$G:$G)</f>
        <v>0</v>
      </c>
      <c r="F35" s="97">
        <f>IF(F$8=APOIO!$D38,IF($C35="GO",#REF!,IF($C35="MT",#REF!,IF($C35="RO",#REF!,0))),0)*_xlfn.XLOOKUP($D35,APOIO!$C:$C,APOIO!$G:$G)</f>
        <v>0</v>
      </c>
      <c r="G35" s="97">
        <f>IF(G$8=APOIO!$D38,IF($C35="GO",#REF!,IF($C35="MT",#REF!,IF($C35="RO",#REF!,0))),0)*_xlfn.XLOOKUP($D35,APOIO!$C:$C,APOIO!$G:$G)</f>
        <v>0</v>
      </c>
      <c r="H35" s="97" t="e">
        <f>IF(H$8=APOIO!$D37,IF($C35="GO",#REF!,IF($C35="MT",#REF!,IF($C35="RO",#REF!,0))),0)*_xlfn.XLOOKUP($D35,APOIO!$C:$C,APOIO!$G:$G)</f>
        <v>#REF!</v>
      </c>
      <c r="I35" s="97">
        <f>IF(I$8=APOIO!$D37,IF($C35="GO",#REF!,IF($C35="MT",#REF!,IF($C35="RO",#REF!,0))),0)*_xlfn.XLOOKUP($D35,APOIO!$C:$C,APOIO!$G:$G)</f>
        <v>0</v>
      </c>
      <c r="J35" s="97">
        <f>IF(J$8=APOIO!$D37,IF($C35="GO",#REF!,IF($C35="MT",#REF!,IF($C35="RO",#REF!,0))),0)*_xlfn.XLOOKUP($D35,APOIO!$C:$C,APOIO!$G:$G)</f>
        <v>0</v>
      </c>
      <c r="K35" s="97">
        <f>IF(K$8=APOIO!$D37,IF($C35="GO",#REF!,IF($C35="MT",#REF!,IF($C35="RO",#REF!,0))),0)*_xlfn.XLOOKUP($D35,APOIO!$C:$C,APOIO!$G:$G)</f>
        <v>0</v>
      </c>
      <c r="L35" s="97">
        <f>IF(L$8=APOIO!$D37,IF($C35="GO",#REF!,IF($C35="MT",#REF!,IF($C35="RO",#REF!,0))),0)*_xlfn.XLOOKUP($D35,APOIO!$C:$C,APOIO!$G:$G)</f>
        <v>0</v>
      </c>
      <c r="N35" s="103" t="e">
        <f>IF(E$8=APOIO!#REF!,IF($C35="GO",#REF!,IF($C35="MT",#REF!,IF($C35="RO",#REF!,0))),0)*_xlfn.XLOOKUP(D$10,APOIO!#REF!,APOIO!#REF!)</f>
        <v>#REF!</v>
      </c>
      <c r="O35" s="103" t="e">
        <f>IF(G$8=APOIO!#REF!,IF($C35="GO",#REF!,IF($C35="MT",#REF!,IF($C35="RO",#REF!,0))),0)*_xlfn.XLOOKUP(D35,APOIO!#REF!,APOIO!#REF!)</f>
        <v>#REF!</v>
      </c>
      <c r="P35" s="103" t="e">
        <f>IF(H$8=APOIO!#REF!,IF($C35="GO",#REF!,IF($C35="MT",#REF!,IF($C35="RO",#REF!,0))),0)*_xlfn.XLOOKUP(D35,APOIO!#REF!,APOIO!#REF!)</f>
        <v>#REF!</v>
      </c>
      <c r="Q35" s="103" t="e">
        <f>IF(L$8=APOIO!#REF!,IF($C35="GO",#REF!,IF($C35="MT",#REF!,IF($C35="RO",#REF!,0))),0)*_xlfn.XLOOKUP(D35,APOIO!#REF!,APOIO!#REF!)</f>
        <v>#REF!</v>
      </c>
    </row>
    <row r="36" spans="2:17">
      <c r="B36" s="30">
        <v>27</v>
      </c>
      <c r="C36" s="31" t="str">
        <f t="shared" si="0"/>
        <v>GO</v>
      </c>
      <c r="D36" s="81" t="s">
        <v>113</v>
      </c>
      <c r="E36" s="97">
        <f>IF(E$8=APOIO!$D39,IF($C36="GO",#REF!,IF($C36="MT",#REF!,IF($C36="RO",#REF!,0))),0)*_xlfn.XLOOKUP($D36,APOIO!$C:$C,APOIO!$G:$G)</f>
        <v>0</v>
      </c>
      <c r="F36" s="97">
        <f>IF(F$8=APOIO!$D39,IF($C36="GO",#REF!,IF($C36="MT",#REF!,IF($C36="RO",#REF!,0))),0)*_xlfn.XLOOKUP($D36,APOIO!$C:$C,APOIO!$G:$G)</f>
        <v>0</v>
      </c>
      <c r="G36" s="97">
        <f>IF(G$8=APOIO!$D39,IF($C36="GO",#REF!,IF($C36="MT",#REF!,IF($C36="RO",#REF!,0))),0)*_xlfn.XLOOKUP($D36,APOIO!$C:$C,APOIO!$G:$G)</f>
        <v>0</v>
      </c>
      <c r="H36" s="97" t="e">
        <f>IF(H$8=APOIO!$D38,IF($C36="GO",#REF!,IF($C36="MT",#REF!,IF($C36="RO",#REF!,0))),0)*_xlfn.XLOOKUP($D36,APOIO!$C:$C,APOIO!$G:$G)</f>
        <v>#REF!</v>
      </c>
      <c r="I36" s="97">
        <f>IF(I$8=APOIO!$D38,IF($C36="GO",#REF!,IF($C36="MT",#REF!,IF($C36="RO",#REF!,0))),0)*_xlfn.XLOOKUP($D36,APOIO!$C:$C,APOIO!$G:$G)</f>
        <v>0</v>
      </c>
      <c r="J36" s="97">
        <f>IF(J$8=APOIO!$D38,IF($C36="GO",#REF!,IF($C36="MT",#REF!,IF($C36="RO",#REF!,0))),0)*_xlfn.XLOOKUP($D36,APOIO!$C:$C,APOIO!$G:$G)</f>
        <v>0</v>
      </c>
      <c r="K36" s="97">
        <f>IF(K$8=APOIO!$D38,IF($C36="GO",#REF!,IF($C36="MT",#REF!,IF($C36="RO",#REF!,0))),0)*_xlfn.XLOOKUP($D36,APOIO!$C:$C,APOIO!$G:$G)</f>
        <v>0</v>
      </c>
      <c r="L36" s="97">
        <f>IF(L$8=APOIO!$D38,IF($C36="GO",#REF!,IF($C36="MT",#REF!,IF($C36="RO",#REF!,0))),0)*_xlfn.XLOOKUP($D36,APOIO!$C:$C,APOIO!$G:$G)</f>
        <v>0</v>
      </c>
      <c r="N36" s="103" t="e">
        <f>IF(E$8=APOIO!#REF!,IF($C36="GO",#REF!,IF($C36="MT",#REF!,IF($C36="RO",#REF!,0))),0)*_xlfn.XLOOKUP(D$10,APOIO!#REF!,APOIO!#REF!)</f>
        <v>#REF!</v>
      </c>
      <c r="O36" s="103" t="e">
        <f>IF(G$8=APOIO!#REF!,IF($C36="GO",#REF!,IF($C36="MT",#REF!,IF($C36="RO",#REF!,0))),0)*_xlfn.XLOOKUP(D36,APOIO!#REF!,APOIO!#REF!)</f>
        <v>#REF!</v>
      </c>
      <c r="P36" s="103" t="e">
        <f>IF(H$8=APOIO!#REF!,IF($C36="GO",#REF!,IF($C36="MT",#REF!,IF($C36="RO",#REF!,0))),0)*_xlfn.XLOOKUP(D36,APOIO!#REF!,APOIO!#REF!)</f>
        <v>#REF!</v>
      </c>
      <c r="Q36" s="103" t="e">
        <f>IF(L$8=APOIO!#REF!,IF($C36="GO",#REF!,IF($C36="MT",#REF!,IF($C36="RO",#REF!,0))),0)*_xlfn.XLOOKUP(D36,APOIO!#REF!,APOIO!#REF!)</f>
        <v>#REF!</v>
      </c>
    </row>
    <row r="37" spans="2:17">
      <c r="B37" s="30">
        <v>28</v>
      </c>
      <c r="C37" s="31" t="str">
        <f t="shared" si="0"/>
        <v>GO</v>
      </c>
      <c r="D37" s="81" t="s">
        <v>114</v>
      </c>
      <c r="E37" s="97">
        <f>IF(E$8=APOIO!$D40,IF($C37="GO",#REF!,IF($C37="MT",#REF!,IF($C37="RO",#REF!,0))),0)*_xlfn.XLOOKUP($D37,APOIO!$C:$C,APOIO!$G:$G)</f>
        <v>0</v>
      </c>
      <c r="F37" s="97">
        <f>IF(F$8=APOIO!$D40,IF($C37="GO",#REF!,IF($C37="MT",#REF!,IF($C37="RO",#REF!,0))),0)*_xlfn.XLOOKUP($D37,APOIO!$C:$C,APOIO!$G:$G)</f>
        <v>0</v>
      </c>
      <c r="G37" s="97">
        <f>IF(G$8=APOIO!$D40,IF($C37="GO",#REF!,IF($C37="MT",#REF!,IF($C37="RO",#REF!,0))),0)*_xlfn.XLOOKUP($D37,APOIO!$C:$C,APOIO!$G:$G)</f>
        <v>0</v>
      </c>
      <c r="H37" s="97" t="e">
        <f>IF(H$8=APOIO!$D39,IF($C37="GO",#REF!,IF($C37="MT",#REF!,IF($C37="RO",#REF!,0))),0)*_xlfn.XLOOKUP($D37,APOIO!$C:$C,APOIO!$G:$G)</f>
        <v>#REF!</v>
      </c>
      <c r="I37" s="97">
        <f>IF(I$8=APOIO!$D39,IF($C37="GO",#REF!,IF($C37="MT",#REF!,IF($C37="RO",#REF!,0))),0)*_xlfn.XLOOKUP($D37,APOIO!$C:$C,APOIO!$G:$G)</f>
        <v>0</v>
      </c>
      <c r="J37" s="97">
        <f>IF(J$8=APOIO!$D39,IF($C37="GO",#REF!,IF($C37="MT",#REF!,IF($C37="RO",#REF!,0))),0)*_xlfn.XLOOKUP($D37,APOIO!$C:$C,APOIO!$G:$G)</f>
        <v>0</v>
      </c>
      <c r="K37" s="97">
        <f>IF(K$8=APOIO!$D39,IF($C37="GO",#REF!,IF($C37="MT",#REF!,IF($C37="RO",#REF!,0))),0)*_xlfn.XLOOKUP($D37,APOIO!$C:$C,APOIO!$G:$G)</f>
        <v>0</v>
      </c>
      <c r="L37" s="97">
        <f>IF(L$8=APOIO!$D39,IF($C37="GO",#REF!,IF($C37="MT",#REF!,IF($C37="RO",#REF!,0))),0)*_xlfn.XLOOKUP($D37,APOIO!$C:$C,APOIO!$G:$G)</f>
        <v>0</v>
      </c>
      <c r="N37" s="103" t="e">
        <f>IF(E$8=APOIO!#REF!,IF($C37="GO",#REF!,IF($C37="MT",#REF!,IF($C37="RO",#REF!,0))),0)*_xlfn.XLOOKUP(D$10,APOIO!#REF!,APOIO!#REF!)</f>
        <v>#REF!</v>
      </c>
      <c r="O37" s="103" t="e">
        <f>IF(G$8=APOIO!#REF!,IF($C37="GO",#REF!,IF($C37="MT",#REF!,IF($C37="RO",#REF!,0))),0)*_xlfn.XLOOKUP(D37,APOIO!#REF!,APOIO!#REF!)</f>
        <v>#REF!</v>
      </c>
      <c r="P37" s="103" t="e">
        <f>IF(H$8=APOIO!#REF!,IF($C37="GO",#REF!,IF($C37="MT",#REF!,IF($C37="RO",#REF!,0))),0)*_xlfn.XLOOKUP(D37,APOIO!#REF!,APOIO!#REF!)</f>
        <v>#REF!</v>
      </c>
      <c r="Q37" s="103" t="e">
        <f>IF(L$8=APOIO!#REF!,IF($C37="GO",#REF!,IF($C37="MT",#REF!,IF($C37="RO",#REF!,0))),0)*_xlfn.XLOOKUP(D37,APOIO!#REF!,APOIO!#REF!)</f>
        <v>#REF!</v>
      </c>
    </row>
    <row r="38" spans="2:17">
      <c r="B38" s="30">
        <v>29</v>
      </c>
      <c r="C38" s="31" t="str">
        <f t="shared" si="0"/>
        <v>GO</v>
      </c>
      <c r="D38" s="81" t="s">
        <v>115</v>
      </c>
      <c r="E38" s="97">
        <f>IF(E$8=APOIO!$D41,IF($C38="GO",#REF!,IF($C38="MT",#REF!,IF($C38="RO",#REF!,0))),0)*_xlfn.XLOOKUP($D38,APOIO!$C:$C,APOIO!$G:$G)</f>
        <v>0</v>
      </c>
      <c r="F38" s="97">
        <f>IF(F$8=APOIO!$D41,IF($C38="GO",#REF!,IF($C38="MT",#REF!,IF($C38="RO",#REF!,0))),0)*_xlfn.XLOOKUP($D38,APOIO!$C:$C,APOIO!$G:$G)</f>
        <v>0</v>
      </c>
      <c r="G38" s="97">
        <f>IF(G$8=APOIO!$D41,IF($C38="GO",#REF!,IF($C38="MT",#REF!,IF($C38="RO",#REF!,0))),0)*_xlfn.XLOOKUP($D38,APOIO!$C:$C,APOIO!$G:$G)</f>
        <v>0</v>
      </c>
      <c r="H38" s="97" t="e">
        <f>IF(H$8=APOIO!$D40,IF($C38="GO",#REF!,IF($C38="MT",#REF!,IF($C38="RO",#REF!,0))),0)*_xlfn.XLOOKUP($D38,APOIO!$C:$C,APOIO!$G:$G)</f>
        <v>#REF!</v>
      </c>
      <c r="I38" s="97">
        <f>IF(I$8=APOIO!$D40,IF($C38="GO",#REF!,IF($C38="MT",#REF!,IF($C38="RO",#REF!,0))),0)*_xlfn.XLOOKUP($D38,APOIO!$C:$C,APOIO!$G:$G)</f>
        <v>0</v>
      </c>
      <c r="J38" s="97">
        <f>IF(J$8=APOIO!$D40,IF($C38="GO",#REF!,IF($C38="MT",#REF!,IF($C38="RO",#REF!,0))),0)*_xlfn.XLOOKUP($D38,APOIO!$C:$C,APOIO!$G:$G)</f>
        <v>0</v>
      </c>
      <c r="K38" s="97">
        <f>IF(K$8=APOIO!$D40,IF($C38="GO",#REF!,IF($C38="MT",#REF!,IF($C38="RO",#REF!,0))),0)*_xlfn.XLOOKUP($D38,APOIO!$C:$C,APOIO!$G:$G)</f>
        <v>0</v>
      </c>
      <c r="L38" s="97">
        <f>IF(L$8=APOIO!$D40,IF($C38="GO",#REF!,IF($C38="MT",#REF!,IF($C38="RO",#REF!,0))),0)*_xlfn.XLOOKUP($D38,APOIO!$C:$C,APOIO!$G:$G)</f>
        <v>0</v>
      </c>
      <c r="N38" s="103" t="e">
        <f>IF(E$8=APOIO!#REF!,IF($C38="GO",#REF!,IF($C38="MT",#REF!,IF($C38="RO",#REF!,0))),0)*_xlfn.XLOOKUP(D$10,APOIO!#REF!,APOIO!#REF!)</f>
        <v>#REF!</v>
      </c>
      <c r="O38" s="103" t="e">
        <f>IF(G$8=APOIO!#REF!,IF($C38="GO",#REF!,IF($C38="MT",#REF!,IF($C38="RO",#REF!,0))),0)*_xlfn.XLOOKUP(D38,APOIO!#REF!,APOIO!#REF!)</f>
        <v>#REF!</v>
      </c>
      <c r="P38" s="103" t="e">
        <f>IF(H$8=APOIO!#REF!,IF($C38="GO",#REF!,IF($C38="MT",#REF!,IF($C38="RO",#REF!,0))),0)*_xlfn.XLOOKUP(D38,APOIO!#REF!,APOIO!#REF!)</f>
        <v>#REF!</v>
      </c>
      <c r="Q38" s="103" t="e">
        <f>IF(L$8=APOIO!#REF!,IF($C38="GO",#REF!,IF($C38="MT",#REF!,IF($C38="RO",#REF!,0))),0)*_xlfn.XLOOKUP(D38,APOIO!#REF!,APOIO!#REF!)</f>
        <v>#REF!</v>
      </c>
    </row>
    <row r="39" spans="2:17">
      <c r="B39" s="30">
        <v>30</v>
      </c>
      <c r="C39" s="31" t="str">
        <f t="shared" si="0"/>
        <v>GO</v>
      </c>
      <c r="D39" s="81" t="s">
        <v>116</v>
      </c>
      <c r="E39" s="97">
        <f>IF(E$8=APOIO!$D42,IF($C39="GO",#REF!,IF($C39="MT",#REF!,IF($C39="RO",#REF!,0))),0)*_xlfn.XLOOKUP($D39,APOIO!$C:$C,APOIO!$G:$G)</f>
        <v>0</v>
      </c>
      <c r="F39" s="97">
        <f>IF(F$8=APOIO!$D42,IF($C39="GO",#REF!,IF($C39="MT",#REF!,IF($C39="RO",#REF!,0))),0)*_xlfn.XLOOKUP($D39,APOIO!$C:$C,APOIO!$G:$G)</f>
        <v>0</v>
      </c>
      <c r="G39" s="97">
        <f>IF(G$8=APOIO!$D42,IF($C39="GO",#REF!,IF($C39="MT",#REF!,IF($C39="RO",#REF!,0))),0)*_xlfn.XLOOKUP($D39,APOIO!$C:$C,APOIO!$G:$G)</f>
        <v>0</v>
      </c>
      <c r="H39" s="97" t="e">
        <f>IF(H$8=APOIO!$D41,IF($C39="GO",#REF!,IF($C39="MT",#REF!,IF($C39="RO",#REF!,0))),0)*_xlfn.XLOOKUP($D39,APOIO!$C:$C,APOIO!$G:$G)</f>
        <v>#REF!</v>
      </c>
      <c r="I39" s="97">
        <f>IF(I$8=APOIO!$D41,IF($C39="GO",#REF!,IF($C39="MT",#REF!,IF($C39="RO",#REF!,0))),0)*_xlfn.XLOOKUP($D39,APOIO!$C:$C,APOIO!$G:$G)</f>
        <v>0</v>
      </c>
      <c r="J39" s="97">
        <f>IF(J$8=APOIO!$D41,IF($C39="GO",#REF!,IF($C39="MT",#REF!,IF($C39="RO",#REF!,0))),0)*_xlfn.XLOOKUP($D39,APOIO!$C:$C,APOIO!$G:$G)</f>
        <v>0</v>
      </c>
      <c r="K39" s="97">
        <f>IF(K$8=APOIO!$D41,IF($C39="GO",#REF!,IF($C39="MT",#REF!,IF($C39="RO",#REF!,0))),0)*_xlfn.XLOOKUP($D39,APOIO!$C:$C,APOIO!$G:$G)</f>
        <v>0</v>
      </c>
      <c r="L39" s="97">
        <f>IF(L$8=APOIO!$D41,IF($C39="GO",#REF!,IF($C39="MT",#REF!,IF($C39="RO",#REF!,0))),0)*_xlfn.XLOOKUP($D39,APOIO!$C:$C,APOIO!$G:$G)</f>
        <v>0</v>
      </c>
      <c r="N39" s="103" t="e">
        <f>IF(E$8=APOIO!#REF!,IF($C39="GO",#REF!,IF($C39="MT",#REF!,IF($C39="RO",#REF!,0))),0)*_xlfn.XLOOKUP(D$10,APOIO!#REF!,APOIO!#REF!)</f>
        <v>#REF!</v>
      </c>
      <c r="O39" s="103" t="e">
        <f>IF(G$8=APOIO!#REF!,IF($C39="GO",#REF!,IF($C39="MT",#REF!,IF($C39="RO",#REF!,0))),0)*_xlfn.XLOOKUP(D39,APOIO!#REF!,APOIO!#REF!)</f>
        <v>#REF!</v>
      </c>
      <c r="P39" s="103" t="e">
        <f>IF(H$8=APOIO!#REF!,IF($C39="GO",#REF!,IF($C39="MT",#REF!,IF($C39="RO",#REF!,0))),0)*_xlfn.XLOOKUP(D39,APOIO!#REF!,APOIO!#REF!)</f>
        <v>#REF!</v>
      </c>
      <c r="Q39" s="103" t="e">
        <f>IF(L$8=APOIO!#REF!,IF($C39="GO",#REF!,IF($C39="MT",#REF!,IF($C39="RO",#REF!,0))),0)*_xlfn.XLOOKUP(D39,APOIO!#REF!,APOIO!#REF!)</f>
        <v>#REF!</v>
      </c>
    </row>
    <row r="40" spans="2:17">
      <c r="B40" s="30">
        <v>31</v>
      </c>
      <c r="C40" s="31" t="str">
        <f t="shared" si="0"/>
        <v>GO</v>
      </c>
      <c r="D40" s="81" t="s">
        <v>117</v>
      </c>
      <c r="E40" s="97">
        <f>IF(E$8=APOIO!$D43,IF($C40="GO",#REF!,IF($C40="MT",#REF!,IF($C40="RO",#REF!,0))),0)*_xlfn.XLOOKUP($D40,APOIO!$C:$C,APOIO!$G:$G)</f>
        <v>0</v>
      </c>
      <c r="F40" s="97">
        <f>IF(F$8=APOIO!$D43,IF($C40="GO",#REF!,IF($C40="MT",#REF!,IF($C40="RO",#REF!,0))),0)*_xlfn.XLOOKUP($D40,APOIO!$C:$C,APOIO!$G:$G)</f>
        <v>0</v>
      </c>
      <c r="G40" s="97">
        <f>IF(G$8=APOIO!$D43,IF($C40="GO",#REF!,IF($C40="MT",#REF!,IF($C40="RO",#REF!,0))),0)*_xlfn.XLOOKUP($D40,APOIO!$C:$C,APOIO!$G:$G)</f>
        <v>0</v>
      </c>
      <c r="H40" s="97" t="e">
        <f>IF(H$8=APOIO!$D42,IF($C40="GO",#REF!,IF($C40="MT",#REF!,IF($C40="RO",#REF!,0))),0)*_xlfn.XLOOKUP($D40,APOIO!$C:$C,APOIO!$G:$G)</f>
        <v>#REF!</v>
      </c>
      <c r="I40" s="97">
        <f>IF(I$8=APOIO!$D42,IF($C40="GO",#REF!,IF($C40="MT",#REF!,IF($C40="RO",#REF!,0))),0)*_xlfn.XLOOKUP($D40,APOIO!$C:$C,APOIO!$G:$G)</f>
        <v>0</v>
      </c>
      <c r="J40" s="97">
        <f>IF(J$8=APOIO!$D42,IF($C40="GO",#REF!,IF($C40="MT",#REF!,IF($C40="RO",#REF!,0))),0)*_xlfn.XLOOKUP($D40,APOIO!$C:$C,APOIO!$G:$G)</f>
        <v>0</v>
      </c>
      <c r="K40" s="97">
        <f>IF(K$8=APOIO!$D42,IF($C40="GO",#REF!,IF($C40="MT",#REF!,IF($C40="RO",#REF!,0))),0)*_xlfn.XLOOKUP($D40,APOIO!$C:$C,APOIO!$G:$G)</f>
        <v>0</v>
      </c>
      <c r="L40" s="97">
        <f>IF(L$8=APOIO!$D42,IF($C40="GO",#REF!,IF($C40="MT",#REF!,IF($C40="RO",#REF!,0))),0)*_xlfn.XLOOKUP($D40,APOIO!$C:$C,APOIO!$G:$G)</f>
        <v>0</v>
      </c>
      <c r="N40" s="103" t="e">
        <f>IF(E$8=APOIO!#REF!,IF($C40="GO",#REF!,IF($C40="MT",#REF!,IF($C40="RO",#REF!,0))),0)*_xlfn.XLOOKUP(D$10,APOIO!#REF!,APOIO!#REF!)</f>
        <v>#REF!</v>
      </c>
      <c r="O40" s="103" t="e">
        <f>IF(G$8=APOIO!#REF!,IF($C40="GO",#REF!,IF($C40="MT",#REF!,IF($C40="RO",#REF!,0))),0)*_xlfn.XLOOKUP(D40,APOIO!#REF!,APOIO!#REF!)</f>
        <v>#REF!</v>
      </c>
      <c r="P40" s="103" t="e">
        <f>IF(H$8=APOIO!#REF!,IF($C40="GO",#REF!,IF($C40="MT",#REF!,IF($C40="RO",#REF!,0))),0)*_xlfn.XLOOKUP(D40,APOIO!#REF!,APOIO!#REF!)</f>
        <v>#REF!</v>
      </c>
      <c r="Q40" s="103" t="e">
        <f>IF(L$8=APOIO!#REF!,IF($C40="GO",#REF!,IF($C40="MT",#REF!,IF($C40="RO",#REF!,0))),0)*_xlfn.XLOOKUP(D40,APOIO!#REF!,APOIO!#REF!)</f>
        <v>#REF!</v>
      </c>
    </row>
    <row r="41" spans="2:17">
      <c r="B41" s="30">
        <v>32</v>
      </c>
      <c r="C41" s="31" t="str">
        <f t="shared" si="0"/>
        <v>GO</v>
      </c>
      <c r="D41" s="81" t="s">
        <v>118</v>
      </c>
      <c r="E41" s="97">
        <f>IF(E$8=APOIO!$D44,IF($C41="GO",#REF!,IF($C41="MT",#REF!,IF($C41="RO",#REF!,0))),0)*_xlfn.XLOOKUP($D41,APOIO!$C:$C,APOIO!$G:$G)</f>
        <v>0</v>
      </c>
      <c r="F41" s="97">
        <f>IF(F$8=APOIO!$D44,IF($C41="GO",#REF!,IF($C41="MT",#REF!,IF($C41="RO",#REF!,0))),0)*_xlfn.XLOOKUP($D41,APOIO!$C:$C,APOIO!$G:$G)</f>
        <v>0</v>
      </c>
      <c r="G41" s="97">
        <f>IF(G$8=APOIO!$D44,IF($C41="GO",#REF!,IF($C41="MT",#REF!,IF($C41="RO",#REF!,0))),0)*_xlfn.XLOOKUP($D41,APOIO!$C:$C,APOIO!$G:$G)</f>
        <v>0</v>
      </c>
      <c r="H41" s="97" t="e">
        <f>IF(H$8=APOIO!$D43,IF($C41="GO",#REF!,IF($C41="MT",#REF!,IF($C41="RO",#REF!,0))),0)*_xlfn.XLOOKUP($D41,APOIO!$C:$C,APOIO!$G:$G)</f>
        <v>#REF!</v>
      </c>
      <c r="I41" s="97">
        <f>IF(I$8=APOIO!$D43,IF($C41="GO",#REF!,IF($C41="MT",#REF!,IF($C41="RO",#REF!,0))),0)*_xlfn.XLOOKUP($D41,APOIO!$C:$C,APOIO!$G:$G)</f>
        <v>0</v>
      </c>
      <c r="J41" s="97">
        <f>IF(J$8=APOIO!$D43,IF($C41="GO",#REF!,IF($C41="MT",#REF!,IF($C41="RO",#REF!,0))),0)*_xlfn.XLOOKUP($D41,APOIO!$C:$C,APOIO!$G:$G)</f>
        <v>0</v>
      </c>
      <c r="K41" s="97">
        <f>IF(K$8=APOIO!$D43,IF($C41="GO",#REF!,IF($C41="MT",#REF!,IF($C41="RO",#REF!,0))),0)*_xlfn.XLOOKUP($D41,APOIO!$C:$C,APOIO!$G:$G)</f>
        <v>0</v>
      </c>
      <c r="L41" s="97">
        <f>IF(L$8=APOIO!$D43,IF($C41="GO",#REF!,IF($C41="MT",#REF!,IF($C41="RO",#REF!,0))),0)*_xlfn.XLOOKUP($D41,APOIO!$C:$C,APOIO!$G:$G)</f>
        <v>0</v>
      </c>
      <c r="N41" s="103" t="e">
        <f>IF(E$8=APOIO!#REF!,IF($C41="GO",#REF!,IF($C41="MT",#REF!,IF($C41="RO",#REF!,0))),0)*_xlfn.XLOOKUP(D$10,APOIO!#REF!,APOIO!#REF!)</f>
        <v>#REF!</v>
      </c>
      <c r="O41" s="103" t="e">
        <f>IF(G$8=APOIO!#REF!,IF($C41="GO",#REF!,IF($C41="MT",#REF!,IF($C41="RO",#REF!,0))),0)*_xlfn.XLOOKUP(D41,APOIO!#REF!,APOIO!#REF!)</f>
        <v>#REF!</v>
      </c>
      <c r="P41" s="103" t="e">
        <f>IF(H$8=APOIO!#REF!,IF($C41="GO",#REF!,IF($C41="MT",#REF!,IF($C41="RO",#REF!,0))),0)*_xlfn.XLOOKUP(D41,APOIO!#REF!,APOIO!#REF!)</f>
        <v>#REF!</v>
      </c>
      <c r="Q41" s="103" t="e">
        <f>IF(L$8=APOIO!#REF!,IF($C41="GO",#REF!,IF($C41="MT",#REF!,IF($C41="RO",#REF!,0))),0)*_xlfn.XLOOKUP(D41,APOIO!#REF!,APOIO!#REF!)</f>
        <v>#REF!</v>
      </c>
    </row>
    <row r="42" spans="2:17">
      <c r="B42" s="30">
        <v>33</v>
      </c>
      <c r="C42" s="31" t="str">
        <f t="shared" si="0"/>
        <v>RO</v>
      </c>
      <c r="D42" s="81" t="s">
        <v>95</v>
      </c>
      <c r="E42" s="97">
        <f>IF(E$8=APOIO!$D45,IF($C42="GO",#REF!,IF($C42="MT",#REF!,IF($C42="RO",#REF!,0))),0)*_xlfn.XLOOKUP($D42,APOIO!$C:$C,APOIO!$G:$G)</f>
        <v>0</v>
      </c>
      <c r="F42" s="97">
        <f>IF(F$8=APOIO!$D45,IF($C42="GO",#REF!,IF($C42="MT",#REF!,IF($C42="RO",#REF!,0))),0)*_xlfn.XLOOKUP($D42,APOIO!$C:$C,APOIO!$G:$G)</f>
        <v>0</v>
      </c>
      <c r="G42" s="97">
        <f>IF(G$8=APOIO!$D45,IF($C42="GO",#REF!,IF($C42="MT",#REF!,IF($C42="RO",#REF!,0))),0)*_xlfn.XLOOKUP($D42,APOIO!$C:$C,APOIO!$G:$G)</f>
        <v>0</v>
      </c>
      <c r="H42" s="97">
        <v>0</v>
      </c>
      <c r="I42" s="97" t="e">
        <f>IF(I$8=APOIO!$D45,IF($C42="GO",#REF!,IF($C42="MT",#REF!,IF($C42="RO",#REF!,0))),0)*_xlfn.XLOOKUP($D42,APOIO!$C:$C,APOIO!$G:$G)</f>
        <v>#REF!</v>
      </c>
      <c r="J42" s="97">
        <f>IF(J$8=APOIO!$D44,IF($C42="GO",#REF!,IF($C42="MT",#REF!,IF($C42="RO",#REF!,0))),0)*_xlfn.XLOOKUP($D42,APOIO!$C:$C,APOIO!$G:$G)</f>
        <v>0</v>
      </c>
      <c r="K42" s="97">
        <f>IF(K$8=APOIO!$D44,IF($C42="GO",#REF!,IF($C42="MT",#REF!,IF($C42="RO",#REF!,0))),0)*_xlfn.XLOOKUP($D42,APOIO!$C:$C,APOIO!$G:$G)</f>
        <v>0</v>
      </c>
      <c r="L42" s="97">
        <f>IF(L$8=APOIO!$D44,IF($C42="GO",#REF!,IF($C42="MT",#REF!,IF($C42="RO",#REF!,0))),0)*_xlfn.XLOOKUP($D42,APOIO!$C:$C,APOIO!$G:$G)</f>
        <v>0</v>
      </c>
      <c r="N42" s="103" t="e">
        <f>IF(E$8=APOIO!#REF!,IF($C42="GO",#REF!,IF($C42="MT",#REF!,IF($C42="RO",#REF!,0))),0)*_xlfn.XLOOKUP(D$10,APOIO!#REF!,APOIO!#REF!)</f>
        <v>#REF!</v>
      </c>
      <c r="O42" s="103" t="e">
        <f>IF(G$8=APOIO!#REF!,IF($C42="GO",#REF!,IF($C42="MT",#REF!,IF($C42="RO",#REF!,0))),0)*_xlfn.XLOOKUP(D42,APOIO!#REF!,APOIO!#REF!)</f>
        <v>#REF!</v>
      </c>
      <c r="P42" s="103" t="e">
        <f>IF(H$8=APOIO!#REF!,IF($C42="GO",#REF!,IF($C42="MT",#REF!,IF($C42="RO",#REF!,0))),0)*_xlfn.XLOOKUP(D42,APOIO!#REF!,APOIO!#REF!)</f>
        <v>#REF!</v>
      </c>
      <c r="Q42" s="103" t="e">
        <f>IF(L$8=APOIO!#REF!,IF($C42="GO",#REF!,IF($C42="MT",#REF!,IF($C42="RO",#REF!,0))),0)*_xlfn.XLOOKUP(D42,APOIO!#REF!,APOIO!#REF!)</f>
        <v>#REF!</v>
      </c>
    </row>
    <row r="43" spans="2:17">
      <c r="B43" s="30">
        <v>34</v>
      </c>
      <c r="C43" s="31" t="str">
        <f t="shared" si="0"/>
        <v>RO</v>
      </c>
      <c r="D43" s="81" t="s">
        <v>97</v>
      </c>
      <c r="E43" s="97">
        <f>IF(E$8=APOIO!$D46,IF($C43="GO",#REF!,IF($C43="MT",#REF!,IF($C43="RO",#REF!,0))),0)*_xlfn.XLOOKUP($D43,APOIO!$C:$C,APOIO!$G:$G)</f>
        <v>0</v>
      </c>
      <c r="F43" s="97">
        <f>IF(F$8=APOIO!$D46,IF($C43="GO",#REF!,IF($C43="MT",#REF!,IF($C43="RO",#REF!,0))),0)*_xlfn.XLOOKUP($D43,APOIO!$C:$C,APOIO!$G:$G)</f>
        <v>0</v>
      </c>
      <c r="G43" s="97">
        <f>IF(G$8=APOIO!$D46,IF($C43="GO",#REF!,IF($C43="MT",#REF!,IF($C43="RO",#REF!,0))),0)*_xlfn.XLOOKUP($D43,APOIO!$C:$C,APOIO!$G:$G)</f>
        <v>0</v>
      </c>
      <c r="H43" s="97">
        <f>IF(H$8=APOIO!$D45,IF($C43="GO",#REF!,IF($C43="MT",#REF!,IF($C43="RO",#REF!,0))),0)*_xlfn.XLOOKUP($D43,APOIO!$C:$C,APOIO!$G:$G)</f>
        <v>0</v>
      </c>
      <c r="I43" s="97" t="e">
        <f>IF(I$8=APOIO!$D45,IF($C43="GO",#REF!,IF($C43="MT",#REF!,IF($C43="RO",#REF!,0))),0)*_xlfn.XLOOKUP($D43,APOIO!$C:$C,APOIO!$G:$G)</f>
        <v>#REF!</v>
      </c>
      <c r="J43" s="97">
        <f>IF(J$8=APOIO!$D45,IF($C43="GO",#REF!,IF($C43="MT",#REF!,IF($C43="RO",#REF!,0))),0)*_xlfn.XLOOKUP($D43,APOIO!$C:$C,APOIO!$G:$G)</f>
        <v>0</v>
      </c>
      <c r="K43" s="97">
        <f>IF(K$8=APOIO!$D45,IF($C43="GO",#REF!,IF($C43="MT",#REF!,IF($C43="RO",#REF!,0))),0)*_xlfn.XLOOKUP($D43,APOIO!$C:$C,APOIO!$G:$G)</f>
        <v>0</v>
      </c>
      <c r="L43" s="97">
        <f>IF(L$8=APOIO!$D45,IF($C43="GO",#REF!,IF($C43="MT",#REF!,IF($C43="RO",#REF!,0))),0)*_xlfn.XLOOKUP($D43,APOIO!$C:$C,APOIO!$G:$G)</f>
        <v>0</v>
      </c>
      <c r="N43" s="103" t="e">
        <f>IF(E$8=APOIO!#REF!,IF($C43="GO",#REF!,IF($C43="MT",#REF!,IF($C43="RO",#REF!,0))),0)*_xlfn.XLOOKUP(D$10,APOIO!#REF!,APOIO!#REF!)</f>
        <v>#REF!</v>
      </c>
      <c r="O43" s="103" t="e">
        <f>IF(G$8=APOIO!#REF!,IF($C43="GO",#REF!,IF($C43="MT",#REF!,IF($C43="RO",#REF!,0))),0)*_xlfn.XLOOKUP(D43,APOIO!#REF!,APOIO!#REF!)</f>
        <v>#REF!</v>
      </c>
      <c r="P43" s="103" t="e">
        <f>IF(H$8=APOIO!#REF!,IF($C43="GO",#REF!,IF($C43="MT",#REF!,IF($C43="RO",#REF!,0))),0)*_xlfn.XLOOKUP(D43,APOIO!#REF!,APOIO!#REF!)</f>
        <v>#REF!</v>
      </c>
      <c r="Q43" s="103" t="e">
        <f>IF(L$8=APOIO!#REF!,IF($C43="GO",#REF!,IF($C43="MT",#REF!,IF($C43="RO",#REF!,0))),0)*_xlfn.XLOOKUP(D43,APOIO!#REF!,APOIO!#REF!)</f>
        <v>#REF!</v>
      </c>
    </row>
    <row r="44" spans="2:17">
      <c r="B44" s="30">
        <v>35</v>
      </c>
      <c r="C44" s="31" t="str">
        <f t="shared" si="0"/>
        <v>RO</v>
      </c>
      <c r="D44" s="81" t="s">
        <v>100</v>
      </c>
      <c r="E44" s="97">
        <f>IF(E$8=APOIO!$D47,IF($C44="GO",#REF!,IF($C44="MT",#REF!,IF($C44="RO",#REF!,0))),0)*_xlfn.XLOOKUP($D44,APOIO!$C:$C,APOIO!$G:$G)</f>
        <v>0</v>
      </c>
      <c r="F44" s="97">
        <f>IF(F$8=APOIO!$D47,IF($C44="GO",#REF!,IF($C44="MT",#REF!,IF($C44="RO",#REF!,0))),0)*_xlfn.XLOOKUP($D44,APOIO!$C:$C,APOIO!$G:$G)</f>
        <v>0</v>
      </c>
      <c r="G44" s="97">
        <f>IF(G$8=APOIO!$D47,IF($C44="GO",#REF!,IF($C44="MT",#REF!,IF($C44="RO",#REF!,0))),0)*_xlfn.XLOOKUP($D44,APOIO!$C:$C,APOIO!$G:$G)</f>
        <v>0</v>
      </c>
      <c r="H44" s="97">
        <f>IF(H$8=APOIO!$D46,IF($C44="GO",#REF!,IF($C44="MT",#REF!,IF($C44="RO",#REF!,0))),0)*_xlfn.XLOOKUP($D44,APOIO!$C:$C,APOIO!$G:$G)</f>
        <v>0</v>
      </c>
      <c r="I44" s="97" t="e">
        <f>IF(I$8=APOIO!$D46,IF($C44="GO",#REF!,IF($C44="MT",#REF!,IF($C44="RO",#REF!,0))),0)*_xlfn.XLOOKUP($D44,APOIO!$C:$C,APOIO!$G:$G)</f>
        <v>#REF!</v>
      </c>
      <c r="J44" s="97">
        <f>IF(J$8=APOIO!$D46,IF($C44="GO",#REF!,IF($C44="MT",#REF!,IF($C44="RO",#REF!,0))),0)*_xlfn.XLOOKUP($D44,APOIO!$C:$C,APOIO!$G:$G)</f>
        <v>0</v>
      </c>
      <c r="K44" s="97">
        <f>IF(K$8=APOIO!$D46,IF($C44="GO",#REF!,IF($C44="MT",#REF!,IF($C44="RO",#REF!,0))),0)*_xlfn.XLOOKUP($D44,APOIO!$C:$C,APOIO!$G:$G)</f>
        <v>0</v>
      </c>
      <c r="L44" s="97">
        <f>IF(L$8=APOIO!$D46,IF($C44="GO",#REF!,IF($C44="MT",#REF!,IF($C44="RO",#REF!,0))),0)*_xlfn.XLOOKUP($D44,APOIO!$C:$C,APOIO!$G:$G)</f>
        <v>0</v>
      </c>
      <c r="N44" s="103" t="e">
        <f>IF(E$8=APOIO!#REF!,IF($C44="GO",#REF!,IF($C44="MT",#REF!,IF($C44="RO",#REF!,0))),0)*_xlfn.XLOOKUP(D$10,APOIO!#REF!,APOIO!#REF!)</f>
        <v>#REF!</v>
      </c>
      <c r="O44" s="103" t="e">
        <f>IF(G$8=APOIO!#REF!,IF($C44="GO",#REF!,IF($C44="MT",#REF!,IF($C44="RO",#REF!,0))),0)*_xlfn.XLOOKUP(D44,APOIO!#REF!,APOIO!#REF!)</f>
        <v>#REF!</v>
      </c>
      <c r="P44" s="103" t="e">
        <f>IF(H$8=APOIO!#REF!,IF($C44="GO",#REF!,IF($C44="MT",#REF!,IF($C44="RO",#REF!,0))),0)*_xlfn.XLOOKUP(D44,APOIO!#REF!,APOIO!#REF!)</f>
        <v>#REF!</v>
      </c>
      <c r="Q44" s="103" t="e">
        <f>IF(L$8=APOIO!#REF!,IF($C44="GO",#REF!,IF($C44="MT",#REF!,IF($C44="RO",#REF!,0))),0)*_xlfn.XLOOKUP(D44,APOIO!#REF!,APOIO!#REF!)</f>
        <v>#REF!</v>
      </c>
    </row>
    <row r="45" spans="2:17">
      <c r="B45" s="30">
        <v>36</v>
      </c>
      <c r="C45" s="31" t="str">
        <f t="shared" si="0"/>
        <v>RO</v>
      </c>
      <c r="D45" s="81" t="s">
        <v>101</v>
      </c>
      <c r="E45" s="97">
        <f>IF(E$8=APOIO!$D48,IF($C45="GO",#REF!,IF($C45="MT",#REF!,IF($C45="RO",#REF!,0))),0)*_xlfn.XLOOKUP($D45,APOIO!$C:$C,APOIO!$G:$G)</f>
        <v>0</v>
      </c>
      <c r="F45" s="97">
        <f>IF(F$8=APOIO!$D48,IF($C45="GO",#REF!,IF($C45="MT",#REF!,IF($C45="RO",#REF!,0))),0)*_xlfn.XLOOKUP($D45,APOIO!$C:$C,APOIO!$G:$G)</f>
        <v>0</v>
      </c>
      <c r="G45" s="97">
        <f>IF(G$8=APOIO!$D48,IF($C45="GO",#REF!,IF($C45="MT",#REF!,IF($C45="RO",#REF!,0))),0)*_xlfn.XLOOKUP($D45,APOIO!$C:$C,APOIO!$G:$G)</f>
        <v>0</v>
      </c>
      <c r="H45" s="97">
        <f>IF(H$8=APOIO!$D47,IF($C45="GO",#REF!,IF($C45="MT",#REF!,IF($C45="RO",#REF!,0))),0)*_xlfn.XLOOKUP($D45,APOIO!$C:$C,APOIO!$G:$G)</f>
        <v>0</v>
      </c>
      <c r="I45" s="97" t="e">
        <f>IF(I$8=APOIO!$D47,IF($C45="GO",#REF!,IF($C45="MT",#REF!,IF($C45="RO",#REF!,0))),0)*_xlfn.XLOOKUP($D45,APOIO!$C:$C,APOIO!$G:$G)</f>
        <v>#REF!</v>
      </c>
      <c r="J45" s="97">
        <f>IF(J$8=APOIO!$D47,IF($C45="GO",#REF!,IF($C45="MT",#REF!,IF($C45="RO",#REF!,0))),0)*_xlfn.XLOOKUP($D45,APOIO!$C:$C,APOIO!$G:$G)</f>
        <v>0</v>
      </c>
      <c r="K45" s="97">
        <f>IF(K$8=APOIO!$D47,IF($C45="GO",#REF!,IF($C45="MT",#REF!,IF($C45="RO",#REF!,0))),0)*_xlfn.XLOOKUP($D45,APOIO!$C:$C,APOIO!$G:$G)</f>
        <v>0</v>
      </c>
      <c r="L45" s="97">
        <f>IF(L$8=APOIO!$D47,IF($C45="GO",#REF!,IF($C45="MT",#REF!,IF($C45="RO",#REF!,0))),0)*_xlfn.XLOOKUP($D45,APOIO!$C:$C,APOIO!$G:$G)</f>
        <v>0</v>
      </c>
      <c r="N45" s="103" t="e">
        <f>IF(E$8=APOIO!#REF!,IF($C45="GO",#REF!,IF($C45="MT",#REF!,IF($C45="RO",#REF!,0))),0)*_xlfn.XLOOKUP(D$10,APOIO!#REF!,APOIO!#REF!)</f>
        <v>#REF!</v>
      </c>
      <c r="O45" s="103" t="e">
        <f>IF(G$8=APOIO!#REF!,IF($C45="GO",#REF!,IF($C45="MT",#REF!,IF($C45="RO",#REF!,0))),0)*_xlfn.XLOOKUP(D45,APOIO!#REF!,APOIO!#REF!)</f>
        <v>#REF!</v>
      </c>
      <c r="P45" s="103" t="e">
        <f>IF(H$8=APOIO!#REF!,IF($C45="GO",#REF!,IF($C45="MT",#REF!,IF($C45="RO",#REF!,0))),0)*_xlfn.XLOOKUP(D45,APOIO!#REF!,APOIO!#REF!)</f>
        <v>#REF!</v>
      </c>
      <c r="Q45" s="103" t="e">
        <f>IF(L$8=APOIO!#REF!,IF($C45="GO",#REF!,IF($C45="MT",#REF!,IF($C45="RO",#REF!,0))),0)*_xlfn.XLOOKUP(D45,APOIO!#REF!,APOIO!#REF!)</f>
        <v>#REF!</v>
      </c>
    </row>
    <row r="46" spans="2:17">
      <c r="B46" s="30">
        <v>37</v>
      </c>
      <c r="C46" s="31" t="str">
        <f t="shared" si="0"/>
        <v>RO</v>
      </c>
      <c r="D46" s="81" t="s">
        <v>103</v>
      </c>
      <c r="E46" s="97">
        <f>IF(E$8=APOIO!$D49,IF($C46="GO",#REF!,IF($C46="MT",#REF!,IF($C46="RO",#REF!,0))),0)*_xlfn.XLOOKUP($D46,APOIO!$C:$C,APOIO!$G:$G)</f>
        <v>0</v>
      </c>
      <c r="F46" s="97">
        <f>IF(F$8=APOIO!$D49,IF($C46="GO",#REF!,IF($C46="MT",#REF!,IF($C46="RO",#REF!,0))),0)*_xlfn.XLOOKUP($D46,APOIO!$C:$C,APOIO!$G:$G)</f>
        <v>0</v>
      </c>
      <c r="G46" s="97">
        <f>IF(G$8=APOIO!$D49,IF($C46="GO",#REF!,IF($C46="MT",#REF!,IF($C46="RO",#REF!,0))),0)*_xlfn.XLOOKUP($D46,APOIO!$C:$C,APOIO!$G:$G)</f>
        <v>0</v>
      </c>
      <c r="H46" s="97">
        <f>IF(H$8=APOIO!$D48,IF($C46="GO",#REF!,IF($C46="MT",#REF!,IF($C46="RO",#REF!,0))),0)*_xlfn.XLOOKUP($D46,APOIO!$C:$C,APOIO!$G:$G)</f>
        <v>0</v>
      </c>
      <c r="I46" s="97" t="e">
        <f>IF(I$8=APOIO!$D48,IF($C46="GO",#REF!,IF($C46="MT",#REF!,IF($C46="RO",#REF!,0))),0)*_xlfn.XLOOKUP($D46,APOIO!$C:$C,APOIO!$G:$G)</f>
        <v>#REF!</v>
      </c>
      <c r="J46" s="97">
        <f>IF(J$8=APOIO!$D48,IF($C46="GO",#REF!,IF($C46="MT",#REF!,IF($C46="RO",#REF!,0))),0)*_xlfn.XLOOKUP($D46,APOIO!$C:$C,APOIO!$G:$G)</f>
        <v>0</v>
      </c>
      <c r="K46" s="97">
        <f>IF(K$8=APOIO!$D48,IF($C46="GO",#REF!,IF($C46="MT",#REF!,IF($C46="RO",#REF!,0))),0)*_xlfn.XLOOKUP($D46,APOIO!$C:$C,APOIO!$G:$G)</f>
        <v>0</v>
      </c>
      <c r="L46" s="97">
        <f>IF(L$8=APOIO!$D48,IF($C46="GO",#REF!,IF($C46="MT",#REF!,IF($C46="RO",#REF!,0))),0)*_xlfn.XLOOKUP($D46,APOIO!$C:$C,APOIO!$G:$G)</f>
        <v>0</v>
      </c>
      <c r="N46" s="103" t="e">
        <f>IF(E$8=APOIO!#REF!,IF($C46="GO",#REF!,IF($C46="MT",#REF!,IF($C46="RO",#REF!,0))),0)*_xlfn.XLOOKUP(D$10,APOIO!#REF!,APOIO!#REF!)</f>
        <v>#REF!</v>
      </c>
      <c r="O46" s="103" t="e">
        <f>IF(G$8=APOIO!#REF!,IF($C46="GO",#REF!,IF($C46="MT",#REF!,IF($C46="RO",#REF!,0))),0)*_xlfn.XLOOKUP(D46,APOIO!#REF!,APOIO!#REF!)</f>
        <v>#REF!</v>
      </c>
      <c r="P46" s="103" t="e">
        <f>IF(H$8=APOIO!#REF!,IF($C46="GO",#REF!,IF($C46="MT",#REF!,IF($C46="RO",#REF!,0))),0)*_xlfn.XLOOKUP(D46,APOIO!#REF!,APOIO!#REF!)</f>
        <v>#REF!</v>
      </c>
      <c r="Q46" s="103" t="e">
        <f>IF(L$8=APOIO!#REF!,IF($C46="GO",#REF!,IF($C46="MT",#REF!,IF($C46="RO",#REF!,0))),0)*_xlfn.XLOOKUP(D46,APOIO!#REF!,APOIO!#REF!)</f>
        <v>#REF!</v>
      </c>
    </row>
    <row r="47" spans="2:17">
      <c r="B47" s="30">
        <v>38</v>
      </c>
      <c r="C47" s="31" t="str">
        <f t="shared" si="0"/>
        <v>RO</v>
      </c>
      <c r="D47" s="81" t="s">
        <v>104</v>
      </c>
      <c r="E47" s="97">
        <f>IF(E$8=APOIO!$D50,IF($C47="GO",#REF!,IF($C47="MT",#REF!,IF($C47="RO",#REF!,0))),0)*_xlfn.XLOOKUP($D47,APOIO!$C:$C,APOIO!$G:$G)</f>
        <v>0</v>
      </c>
      <c r="F47" s="97">
        <f>IF(F$8=APOIO!$D50,IF($C47="GO",#REF!,IF($C47="MT",#REF!,IF($C47="RO",#REF!,0))),0)*_xlfn.XLOOKUP($D47,APOIO!$C:$C,APOIO!$G:$G)</f>
        <v>0</v>
      </c>
      <c r="G47" s="97">
        <f>IF(G$8=APOIO!$D50,IF($C47="GO",#REF!,IF($C47="MT",#REF!,IF($C47="RO",#REF!,0))),0)*_xlfn.XLOOKUP($D47,APOIO!$C:$C,APOIO!$G:$G)</f>
        <v>0</v>
      </c>
      <c r="H47" s="97">
        <f>IF(H$8=APOIO!$D49,IF($C47="GO",#REF!,IF($C47="MT",#REF!,IF($C47="RO",#REF!,0))),0)*_xlfn.XLOOKUP($D47,APOIO!$C:$C,APOIO!$G:$G)</f>
        <v>0</v>
      </c>
      <c r="I47" s="97" t="e">
        <f>IF(I$8=APOIO!$D49,IF($C47="GO",#REF!,IF($C47="MT",#REF!,IF($C47="RO",#REF!,0))),0)*_xlfn.XLOOKUP($D47,APOIO!$C:$C,APOIO!$G:$G)</f>
        <v>#REF!</v>
      </c>
      <c r="J47" s="97">
        <f>IF(J$8=APOIO!$D49,IF($C47="GO",#REF!,IF($C47="MT",#REF!,IF($C47="RO",#REF!,0))),0)*_xlfn.XLOOKUP($D47,APOIO!$C:$C,APOIO!$G:$G)</f>
        <v>0</v>
      </c>
      <c r="K47" s="97">
        <f>IF(K$8=APOIO!$D49,IF($C47="GO",#REF!,IF($C47="MT",#REF!,IF($C47="RO",#REF!,0))),0)*_xlfn.XLOOKUP($D47,APOIO!$C:$C,APOIO!$G:$G)</f>
        <v>0</v>
      </c>
      <c r="L47" s="97">
        <f>IF(L$8=APOIO!$D49,IF($C47="GO",#REF!,IF($C47="MT",#REF!,IF($C47="RO",#REF!,0))),0)*_xlfn.XLOOKUP($D47,APOIO!$C:$C,APOIO!$G:$G)</f>
        <v>0</v>
      </c>
      <c r="N47" s="103" t="e">
        <f>IF(E$8=APOIO!#REF!,IF($C47="GO",#REF!,IF($C47="MT",#REF!,IF($C47="RO",#REF!,0))),0)*_xlfn.XLOOKUP(D$10,APOIO!#REF!,APOIO!#REF!)</f>
        <v>#REF!</v>
      </c>
      <c r="O47" s="103" t="e">
        <f>IF(G$8=APOIO!#REF!,IF($C47="GO",#REF!,IF($C47="MT",#REF!,IF($C47="RO",#REF!,0))),0)*_xlfn.XLOOKUP(D47,APOIO!#REF!,APOIO!#REF!)</f>
        <v>#REF!</v>
      </c>
      <c r="P47" s="103" t="e">
        <f>IF(H$8=APOIO!#REF!,IF($C47="GO",#REF!,IF($C47="MT",#REF!,IF($C47="RO",#REF!,0))),0)*_xlfn.XLOOKUP(D47,APOIO!#REF!,APOIO!#REF!)</f>
        <v>#REF!</v>
      </c>
      <c r="Q47" s="103" t="e">
        <f>IF(L$8=APOIO!#REF!,IF($C47="GO",#REF!,IF($C47="MT",#REF!,IF($C47="RO",#REF!,0))),0)*_xlfn.XLOOKUP(D47,APOIO!#REF!,APOIO!#REF!)</f>
        <v>#REF!</v>
      </c>
    </row>
    <row r="48" spans="2:17">
      <c r="B48" s="30">
        <v>39</v>
      </c>
      <c r="C48" s="31" t="str">
        <f t="shared" si="0"/>
        <v>RO</v>
      </c>
      <c r="D48" s="81" t="s">
        <v>105</v>
      </c>
      <c r="E48" s="97">
        <f>IF(E$8=APOIO!$D51,IF($C48="GO",#REF!,IF($C48="MT",#REF!,IF($C48="RO",#REF!,0))),0)*_xlfn.XLOOKUP($D48,APOIO!$C:$C,APOIO!$G:$G)</f>
        <v>0</v>
      </c>
      <c r="F48" s="97">
        <f>IF(F$8=APOIO!$D51,IF($C48="GO",#REF!,IF($C48="MT",#REF!,IF($C48="RO",#REF!,0))),0)*_xlfn.XLOOKUP($D48,APOIO!$C:$C,APOIO!$G:$G)</f>
        <v>0</v>
      </c>
      <c r="G48" s="97">
        <f>IF(G$8=APOIO!$D51,IF($C48="GO",#REF!,IF($C48="MT",#REF!,IF($C48="RO",#REF!,0))),0)*_xlfn.XLOOKUP($D48,APOIO!$C:$C,APOIO!$G:$G)</f>
        <v>0</v>
      </c>
      <c r="H48" s="97">
        <f>IF(H$8=APOIO!$D50,IF($C48="GO",#REF!,IF($C48="MT",#REF!,IF($C48="RO",#REF!,0))),0)*_xlfn.XLOOKUP($D48,APOIO!$C:$C,APOIO!$G:$G)</f>
        <v>0</v>
      </c>
      <c r="I48" s="97" t="e">
        <f>IF(I$8=APOIO!$D50,IF($C48="GO",#REF!,IF($C48="MT",#REF!,IF($C48="RO",#REF!,0))),0)*_xlfn.XLOOKUP($D48,APOIO!$C:$C,APOIO!$G:$G)</f>
        <v>#REF!</v>
      </c>
      <c r="J48" s="97">
        <f>IF(J$8=APOIO!$D50,IF($C48="GO",#REF!,IF($C48="MT",#REF!,IF($C48="RO",#REF!,0))),0)*_xlfn.XLOOKUP($D48,APOIO!$C:$C,APOIO!$G:$G)</f>
        <v>0</v>
      </c>
      <c r="K48" s="97">
        <f>IF(K$8=APOIO!$D50,IF($C48="GO",#REF!,IF($C48="MT",#REF!,IF($C48="RO",#REF!,0))),0)*_xlfn.XLOOKUP($D48,APOIO!$C:$C,APOIO!$G:$G)</f>
        <v>0</v>
      </c>
      <c r="L48" s="97">
        <f>IF(L$8=APOIO!$D50,IF($C48="GO",#REF!,IF($C48="MT",#REF!,IF($C48="RO",#REF!,0))),0)*_xlfn.XLOOKUP($D48,APOIO!$C:$C,APOIO!$G:$G)</f>
        <v>0</v>
      </c>
      <c r="N48" s="103" t="e">
        <f>IF(E$8=APOIO!#REF!,IF($C48="GO",#REF!,IF($C48="MT",#REF!,IF($C48="RO",#REF!,0))),0)*_xlfn.XLOOKUP(D$10,APOIO!#REF!,APOIO!#REF!)</f>
        <v>#REF!</v>
      </c>
      <c r="O48" s="103" t="e">
        <f>IF(G$8=APOIO!#REF!,IF($C48="GO",#REF!,IF($C48="MT",#REF!,IF($C48="RO",#REF!,0))),0)*_xlfn.XLOOKUP(D48,APOIO!#REF!,APOIO!#REF!)</f>
        <v>#REF!</v>
      </c>
      <c r="P48" s="103" t="e">
        <f>IF(H$8=APOIO!#REF!,IF($C48="GO",#REF!,IF($C48="MT",#REF!,IF($C48="RO",#REF!,0))),0)*_xlfn.XLOOKUP(D48,APOIO!#REF!,APOIO!#REF!)</f>
        <v>#REF!</v>
      </c>
      <c r="Q48" s="103" t="e">
        <f>IF(L$8=APOIO!#REF!,IF($C48="GO",#REF!,IF($C48="MT",#REF!,IF($C48="RO",#REF!,0))),0)*_xlfn.XLOOKUP(D48,APOIO!#REF!,APOIO!#REF!)</f>
        <v>#REF!</v>
      </c>
    </row>
    <row r="49" spans="2:17">
      <c r="B49" s="30">
        <v>40</v>
      </c>
      <c r="C49" s="31" t="str">
        <f t="shared" si="0"/>
        <v>RO</v>
      </c>
      <c r="D49" s="81" t="s">
        <v>106</v>
      </c>
      <c r="E49" s="97">
        <f>IF(E$8=APOIO!$D52,IF($C49="GO",#REF!,IF($C49="MT",#REF!,IF($C49="RO",#REF!,0))),0)*_xlfn.XLOOKUP($D49,APOIO!$C:$C,APOIO!$G:$G)</f>
        <v>0</v>
      </c>
      <c r="F49" s="97">
        <f>IF(F$8=APOIO!$D52,IF($C49="GO",#REF!,IF($C49="MT",#REF!,IF($C49="RO",#REF!,0))),0)*_xlfn.XLOOKUP($D49,APOIO!$C:$C,APOIO!$G:$G)</f>
        <v>0</v>
      </c>
      <c r="G49" s="97">
        <f>IF(G$8=APOIO!$D52,IF($C49="GO",#REF!,IF($C49="MT",#REF!,IF($C49="RO",#REF!,0))),0)*_xlfn.XLOOKUP($D49,APOIO!$C:$C,APOIO!$G:$G)</f>
        <v>0</v>
      </c>
      <c r="H49" s="97">
        <f>IF(H$8=APOIO!$D51,IF($C49="GO",#REF!,IF($C49="MT",#REF!,IF($C49="RO",#REF!,0))),0)*_xlfn.XLOOKUP($D49,APOIO!$C:$C,APOIO!$G:$G)</f>
        <v>0</v>
      </c>
      <c r="I49" s="97" t="e">
        <f>IF(I$8=APOIO!$D51,IF($C49="GO",#REF!,IF($C49="MT",#REF!,IF($C49="RO",#REF!,0))),0)*_xlfn.XLOOKUP($D49,APOIO!$C:$C,APOIO!$G:$G)</f>
        <v>#REF!</v>
      </c>
      <c r="J49" s="97">
        <f>IF(J$8=APOIO!$D51,IF($C49="GO",#REF!,IF($C49="MT",#REF!,IF($C49="RO",#REF!,0))),0)*_xlfn.XLOOKUP($D49,APOIO!$C:$C,APOIO!$G:$G)</f>
        <v>0</v>
      </c>
      <c r="K49" s="97">
        <f>IF(K$8=APOIO!$D51,IF($C49="GO",#REF!,IF($C49="MT",#REF!,IF($C49="RO",#REF!,0))),0)*_xlfn.XLOOKUP($D49,APOIO!$C:$C,APOIO!$G:$G)</f>
        <v>0</v>
      </c>
      <c r="L49" s="97">
        <f>IF(L$8=APOIO!$D51,IF($C49="GO",#REF!,IF($C49="MT",#REF!,IF($C49="RO",#REF!,0))),0)*_xlfn.XLOOKUP($D49,APOIO!$C:$C,APOIO!$G:$G)</f>
        <v>0</v>
      </c>
      <c r="N49" s="103" t="e">
        <f>IF(E$8=APOIO!#REF!,IF($C49="GO",#REF!,IF($C49="MT",#REF!,IF($C49="RO",#REF!,0))),0)*_xlfn.XLOOKUP(D$10,APOIO!#REF!,APOIO!#REF!)</f>
        <v>#REF!</v>
      </c>
      <c r="O49" s="103" t="e">
        <f>IF(G$8=APOIO!#REF!,IF($C49="GO",#REF!,IF($C49="MT",#REF!,IF($C49="RO",#REF!,0))),0)*_xlfn.XLOOKUP(D49,APOIO!#REF!,APOIO!#REF!)</f>
        <v>#REF!</v>
      </c>
      <c r="P49" s="103" t="e">
        <f>IF(H$8=APOIO!#REF!,IF($C49="GO",#REF!,IF($C49="MT",#REF!,IF($C49="RO",#REF!,0))),0)*_xlfn.XLOOKUP(D49,APOIO!#REF!,APOIO!#REF!)</f>
        <v>#REF!</v>
      </c>
      <c r="Q49" s="103" t="e">
        <f>IF(L$8=APOIO!#REF!,IF($C49="GO",#REF!,IF($C49="MT",#REF!,IF($C49="RO",#REF!,0))),0)*_xlfn.XLOOKUP(D49,APOIO!#REF!,APOIO!#REF!)</f>
        <v>#REF!</v>
      </c>
    </row>
    <row r="50" spans="2:17">
      <c r="B50" s="30">
        <v>41</v>
      </c>
      <c r="C50" s="31" t="str">
        <f t="shared" si="0"/>
        <v>RO</v>
      </c>
      <c r="D50" s="81" t="s">
        <v>107</v>
      </c>
      <c r="E50" s="97">
        <f>IF(E$8=APOIO!$D53,IF($C50="GO",#REF!,IF($C50="MT",#REF!,IF($C50="RO",#REF!,0))),0)*_xlfn.XLOOKUP($D50,APOIO!$C:$C,APOIO!$G:$G)</f>
        <v>0</v>
      </c>
      <c r="F50" s="97">
        <f>IF(F$8=APOIO!$D53,IF($C50="GO",#REF!,IF($C50="MT",#REF!,IF($C50="RO",#REF!,0))),0)*_xlfn.XLOOKUP($D50,APOIO!$C:$C,APOIO!$G:$G)</f>
        <v>0</v>
      </c>
      <c r="G50" s="97">
        <f>IF(G$8=APOIO!$D53,IF($C50="GO",#REF!,IF($C50="MT",#REF!,IF($C50="RO",#REF!,0))),0)*_xlfn.XLOOKUP($D50,APOIO!$C:$C,APOIO!$G:$G)</f>
        <v>0</v>
      </c>
      <c r="H50" s="97">
        <f>IF(H$8=APOIO!$D52,IF($C50="GO",#REF!,IF($C50="MT",#REF!,IF($C50="RO",#REF!,0))),0)*_xlfn.XLOOKUP($D50,APOIO!$C:$C,APOIO!$G:$G)</f>
        <v>0</v>
      </c>
      <c r="I50" s="97" t="e">
        <f>IF(I$8=APOIO!$D52,IF($C50="GO",#REF!,IF($C50="MT",#REF!,IF($C50="RO",#REF!,0))),0)*_xlfn.XLOOKUP($D50,APOIO!$C:$C,APOIO!$G:$G)</f>
        <v>#REF!</v>
      </c>
      <c r="J50" s="97">
        <f>IF(J$8=APOIO!$D52,IF($C50="GO",#REF!,IF($C50="MT",#REF!,IF($C50="RO",#REF!,0))),0)*_xlfn.XLOOKUP($D50,APOIO!$C:$C,APOIO!$G:$G)</f>
        <v>0</v>
      </c>
      <c r="K50" s="97">
        <f>IF(K$8=APOIO!$D52,IF($C50="GO",#REF!,IF($C50="MT",#REF!,IF($C50="RO",#REF!,0))),0)*_xlfn.XLOOKUP($D50,APOIO!$C:$C,APOIO!$G:$G)</f>
        <v>0</v>
      </c>
      <c r="L50" s="97">
        <f>IF(L$8=APOIO!$D52,IF($C50="GO",#REF!,IF($C50="MT",#REF!,IF($C50="RO",#REF!,0))),0)*_xlfn.XLOOKUP($D50,APOIO!$C:$C,APOIO!$G:$G)</f>
        <v>0</v>
      </c>
      <c r="N50" s="103" t="e">
        <f>IF(E$8=APOIO!#REF!,IF($C50="GO",#REF!,IF($C50="MT",#REF!,IF($C50="RO",#REF!,0))),0)*_xlfn.XLOOKUP(D$10,APOIO!#REF!,APOIO!#REF!)</f>
        <v>#REF!</v>
      </c>
      <c r="O50" s="103" t="e">
        <f>IF(G$8=APOIO!#REF!,IF($C50="GO",#REF!,IF($C50="MT",#REF!,IF($C50="RO",#REF!,0))),0)*_xlfn.XLOOKUP(D50,APOIO!#REF!,APOIO!#REF!)</f>
        <v>#REF!</v>
      </c>
      <c r="P50" s="103" t="e">
        <f>IF(H$8=APOIO!#REF!,IF($C50="GO",#REF!,IF($C50="MT",#REF!,IF($C50="RO",#REF!,0))),0)*_xlfn.XLOOKUP(D50,APOIO!#REF!,APOIO!#REF!)</f>
        <v>#REF!</v>
      </c>
      <c r="Q50" s="103" t="e">
        <f>IF(L$8=APOIO!#REF!,IF($C50="GO",#REF!,IF($C50="MT",#REF!,IF($C50="RO",#REF!,0))),0)*_xlfn.XLOOKUP(D50,APOIO!#REF!,APOIO!#REF!)</f>
        <v>#REF!</v>
      </c>
    </row>
    <row r="51" spans="2:17">
      <c r="B51" s="30">
        <v>42</v>
      </c>
      <c r="C51" s="31" t="str">
        <f t="shared" si="0"/>
        <v>RO</v>
      </c>
      <c r="D51" s="81" t="s">
        <v>108</v>
      </c>
      <c r="E51" s="97">
        <f>IF(E$8=APOIO!$D54,IF($C51="GO",#REF!,IF($C51="MT",#REF!,IF($C51="RO",#REF!,0))),0)*_xlfn.XLOOKUP($D51,APOIO!$C:$C,APOIO!$G:$G)</f>
        <v>0</v>
      </c>
      <c r="F51" s="97">
        <f>IF(F$8=APOIO!$D54,IF($C51="GO",#REF!,IF($C51="MT",#REF!,IF($C51="RO",#REF!,0))),0)*_xlfn.XLOOKUP($D51,APOIO!$C:$C,APOIO!$G:$G)</f>
        <v>0</v>
      </c>
      <c r="G51" s="97">
        <f>IF(G$8=APOIO!$D54,IF($C51="GO",#REF!,IF($C51="MT",#REF!,IF($C51="RO",#REF!,0))),0)*_xlfn.XLOOKUP($D51,APOIO!$C:$C,APOIO!$G:$G)</f>
        <v>0</v>
      </c>
      <c r="H51" s="97">
        <f>IF(H$8=APOIO!$D53,IF($C51="GO",#REF!,IF($C51="MT",#REF!,IF($C51="RO",#REF!,0))),0)*_xlfn.XLOOKUP($D51,APOIO!$C:$C,APOIO!$G:$G)</f>
        <v>0</v>
      </c>
      <c r="I51" s="97" t="e">
        <f>IF(I$8=APOIO!$D53,IF($C51="GO",#REF!,IF($C51="MT",#REF!,IF($C51="RO",#REF!,0))),0)*_xlfn.XLOOKUP($D51,APOIO!$C:$C,APOIO!$G:$G)</f>
        <v>#REF!</v>
      </c>
      <c r="J51" s="97">
        <f>IF(J$8=APOIO!$D53,IF($C51="GO",#REF!,IF($C51="MT",#REF!,IF($C51="RO",#REF!,0))),0)*_xlfn.XLOOKUP($D51,APOIO!$C:$C,APOIO!$G:$G)</f>
        <v>0</v>
      </c>
      <c r="K51" s="97">
        <f>IF(K$8=APOIO!$D53,IF($C51="GO",#REF!,IF($C51="MT",#REF!,IF($C51="RO",#REF!,0))),0)*_xlfn.XLOOKUP($D51,APOIO!$C:$C,APOIO!$G:$G)</f>
        <v>0</v>
      </c>
      <c r="L51" s="97">
        <f>IF(L$8=APOIO!$D53,IF($C51="GO",#REF!,IF($C51="MT",#REF!,IF($C51="RO",#REF!,0))),0)*_xlfn.XLOOKUP($D51,APOIO!$C:$C,APOIO!$G:$G)</f>
        <v>0</v>
      </c>
      <c r="N51" s="103" t="e">
        <f>IF(E$8=APOIO!#REF!,IF($C51="GO",#REF!,IF($C51="MT",#REF!,IF($C51="RO",#REF!,0))),0)*_xlfn.XLOOKUP(D$10,APOIO!#REF!,APOIO!#REF!)</f>
        <v>#REF!</v>
      </c>
      <c r="O51" s="103" t="e">
        <f>IF(G$8=APOIO!#REF!,IF($C51="GO",#REF!,IF($C51="MT",#REF!,IF($C51="RO",#REF!,0))),0)*_xlfn.XLOOKUP(D51,APOIO!#REF!,APOIO!#REF!)</f>
        <v>#REF!</v>
      </c>
      <c r="P51" s="103" t="e">
        <f>IF(H$8=APOIO!#REF!,IF($C51="GO",#REF!,IF($C51="MT",#REF!,IF($C51="RO",#REF!,0))),0)*_xlfn.XLOOKUP(D51,APOIO!#REF!,APOIO!#REF!)</f>
        <v>#REF!</v>
      </c>
      <c r="Q51" s="103" t="e">
        <f>IF(L$8=APOIO!#REF!,IF($C51="GO",#REF!,IF($C51="MT",#REF!,IF($C51="RO",#REF!,0))),0)*_xlfn.XLOOKUP(D51,APOIO!#REF!,APOIO!#REF!)</f>
        <v>#REF!</v>
      </c>
    </row>
    <row r="52" spans="2:17">
      <c r="B52" s="30">
        <v>43</v>
      </c>
      <c r="C52" s="31" t="str">
        <f t="shared" si="0"/>
        <v>RO</v>
      </c>
      <c r="D52" s="81" t="s">
        <v>109</v>
      </c>
      <c r="E52" s="97">
        <f>IF(E$8=APOIO!$D55,IF($C52="GO",#REF!,IF($C52="MT",#REF!,IF($C52="RO",#REF!,0))),0)*_xlfn.XLOOKUP($D52,APOIO!$C:$C,APOIO!$G:$G)</f>
        <v>0</v>
      </c>
      <c r="F52" s="97">
        <f>IF(F$8=APOIO!$D55,IF($C52="GO",#REF!,IF($C52="MT",#REF!,IF($C52="RO",#REF!,0))),0)*_xlfn.XLOOKUP($D52,APOIO!$C:$C,APOIO!$G:$G)</f>
        <v>0</v>
      </c>
      <c r="G52" s="97">
        <f>IF(G$8=APOIO!$D55,IF($C52="GO",#REF!,IF($C52="MT",#REF!,IF($C52="RO",#REF!,0))),0)*_xlfn.XLOOKUP($D52,APOIO!$C:$C,APOIO!$G:$G)</f>
        <v>0</v>
      </c>
      <c r="H52" s="97">
        <f>IF(H$8=APOIO!$D54,IF($C52="GO",#REF!,IF($C52="MT",#REF!,IF($C52="RO",#REF!,0))),0)*_xlfn.XLOOKUP($D52,APOIO!$C:$C,APOIO!$G:$G)</f>
        <v>0</v>
      </c>
      <c r="I52" s="97" t="e">
        <f>IF(I$8=APOIO!$D54,IF($C52="GO",#REF!,IF($C52="MT",#REF!,IF($C52="RO",#REF!,0))),0)*_xlfn.XLOOKUP($D52,APOIO!$C:$C,APOIO!$G:$G)</f>
        <v>#REF!</v>
      </c>
      <c r="J52" s="97">
        <f>IF(J$8=APOIO!$D54,IF($C52="GO",#REF!,IF($C52="MT",#REF!,IF($C52="RO",#REF!,0))),0)*_xlfn.XLOOKUP($D52,APOIO!$C:$C,APOIO!$G:$G)</f>
        <v>0</v>
      </c>
      <c r="K52" s="97">
        <f>IF(K$8=APOIO!$D54,IF($C52="GO",#REF!,IF($C52="MT",#REF!,IF($C52="RO",#REF!,0))),0)*_xlfn.XLOOKUP($D52,APOIO!$C:$C,APOIO!$G:$G)</f>
        <v>0</v>
      </c>
      <c r="L52" s="97">
        <f>IF(L$8=APOIO!$D54,IF($C52="GO",#REF!,IF($C52="MT",#REF!,IF($C52="RO",#REF!,0))),0)*_xlfn.XLOOKUP($D52,APOIO!$C:$C,APOIO!$G:$G)</f>
        <v>0</v>
      </c>
      <c r="N52" s="103" t="e">
        <f>IF(E$8=APOIO!#REF!,IF($C52="GO",#REF!,IF($C52="MT",#REF!,IF($C52="RO",#REF!,0))),0)*_xlfn.XLOOKUP(D$10,APOIO!#REF!,APOIO!#REF!)</f>
        <v>#REF!</v>
      </c>
      <c r="O52" s="103" t="e">
        <f>IF(G$8=APOIO!#REF!,IF($C52="GO",#REF!,IF($C52="MT",#REF!,IF($C52="RO",#REF!,0))),0)*_xlfn.XLOOKUP(D52,APOIO!#REF!,APOIO!#REF!)</f>
        <v>#REF!</v>
      </c>
      <c r="P52" s="103" t="e">
        <f>IF(H$8=APOIO!#REF!,IF($C52="GO",#REF!,IF($C52="MT",#REF!,IF($C52="RO",#REF!,0))),0)*_xlfn.XLOOKUP(D52,APOIO!#REF!,APOIO!#REF!)</f>
        <v>#REF!</v>
      </c>
      <c r="Q52" s="103" t="e">
        <f>IF(L$8=APOIO!#REF!,IF($C52="GO",#REF!,IF($C52="MT",#REF!,IF($C52="RO",#REF!,0))),0)*_xlfn.XLOOKUP(D52,APOIO!#REF!,APOIO!#REF!)</f>
        <v>#REF!</v>
      </c>
    </row>
    <row r="53" spans="2:17">
      <c r="B53" s="30">
        <v>44</v>
      </c>
      <c r="C53" s="31" t="str">
        <f t="shared" si="0"/>
        <v>RO</v>
      </c>
      <c r="D53" s="81" t="s">
        <v>110</v>
      </c>
      <c r="E53" s="97">
        <f>IF(E$8=APOIO!$D56,IF($C53="GO",#REF!,IF($C53="MT",#REF!,IF($C53="RO",#REF!,0))),0)*_xlfn.XLOOKUP($D53,APOIO!$C:$C,APOIO!$G:$G)</f>
        <v>0</v>
      </c>
      <c r="F53" s="97">
        <f>IF(F$8=APOIO!$D56,IF($C53="GO",#REF!,IF($C53="MT",#REF!,IF($C53="RO",#REF!,0))),0)*_xlfn.XLOOKUP($D53,APOIO!$C:$C,APOIO!$G:$G)</f>
        <v>0</v>
      </c>
      <c r="G53" s="97">
        <f>IF(G$8=APOIO!$D56,IF($C53="GO",#REF!,IF($C53="MT",#REF!,IF($C53="RO",#REF!,0))),0)*_xlfn.XLOOKUP($D53,APOIO!$C:$C,APOIO!$G:$G)</f>
        <v>0</v>
      </c>
      <c r="H53" s="97">
        <f>IF(H$8=APOIO!$D55,IF($C53="GO",#REF!,IF($C53="MT",#REF!,IF($C53="RO",#REF!,0))),0)*_xlfn.XLOOKUP($D53,APOIO!$C:$C,APOIO!$G:$G)</f>
        <v>0</v>
      </c>
      <c r="I53" s="97" t="e">
        <f>IF(I$8=APOIO!$D55,IF($C53="GO",#REF!,IF($C53="MT",#REF!,IF($C53="RO",#REF!,0))),0)*_xlfn.XLOOKUP($D53,APOIO!$C:$C,APOIO!$G:$G)</f>
        <v>#REF!</v>
      </c>
      <c r="J53" s="97">
        <f>IF(J$8=APOIO!$D55,IF($C53="GO",#REF!,IF($C53="MT",#REF!,IF($C53="RO",#REF!,0))),0)*_xlfn.XLOOKUP($D53,APOIO!$C:$C,APOIO!$G:$G)</f>
        <v>0</v>
      </c>
      <c r="K53" s="97">
        <f>IF(K$8=APOIO!$D55,IF($C53="GO",#REF!,IF($C53="MT",#REF!,IF($C53="RO",#REF!,0))),0)*_xlfn.XLOOKUP($D53,APOIO!$C:$C,APOIO!$G:$G)</f>
        <v>0</v>
      </c>
      <c r="L53" s="97">
        <f>IF(L$8=APOIO!$D55,IF($C53="GO",#REF!,IF($C53="MT",#REF!,IF($C53="RO",#REF!,0))),0)*_xlfn.XLOOKUP($D53,APOIO!$C:$C,APOIO!$G:$G)</f>
        <v>0</v>
      </c>
      <c r="N53" s="103" t="e">
        <f>IF(E$8=APOIO!#REF!,IF($C53="GO",#REF!,IF($C53="MT",#REF!,IF($C53="RO",#REF!,0))),0)*_xlfn.XLOOKUP(D$10,APOIO!#REF!,APOIO!#REF!)</f>
        <v>#REF!</v>
      </c>
      <c r="O53" s="103" t="e">
        <f>IF(G$8=APOIO!#REF!,IF($C53="GO",#REF!,IF($C53="MT",#REF!,IF($C53="RO",#REF!,0))),0)*_xlfn.XLOOKUP(D53,APOIO!#REF!,APOIO!#REF!)</f>
        <v>#REF!</v>
      </c>
      <c r="P53" s="103" t="e">
        <f>IF(H$8=APOIO!#REF!,IF($C53="GO",#REF!,IF($C53="MT",#REF!,IF($C53="RO",#REF!,0))),0)*_xlfn.XLOOKUP(D53,APOIO!#REF!,APOIO!#REF!)</f>
        <v>#REF!</v>
      </c>
      <c r="Q53" s="103" t="e">
        <f>IF(L$8=APOIO!#REF!,IF($C53="GO",#REF!,IF($C53="MT",#REF!,IF($C53="RO",#REF!,0))),0)*_xlfn.XLOOKUP(D53,APOIO!#REF!,APOIO!#REF!)</f>
        <v>#REF!</v>
      </c>
    </row>
    <row r="54" spans="2:17">
      <c r="B54" s="30">
        <v>45</v>
      </c>
      <c r="C54" s="31" t="str">
        <f t="shared" si="0"/>
        <v>RO</v>
      </c>
      <c r="D54" s="81" t="s">
        <v>126</v>
      </c>
      <c r="E54" s="97">
        <f>IF(E$8=APOIO!$D57,IF($C54="GO",#REF!,IF($C54="MT",#REF!,IF($C54="RO",#REF!,0))),0)*_xlfn.XLOOKUP($D54,APOIO!$C:$C,APOIO!$G:$G)</f>
        <v>0</v>
      </c>
      <c r="F54" s="97">
        <f>IF(F$8=APOIO!$D57,IF($C54="GO",#REF!,IF($C54="MT",#REF!,IF($C54="RO",#REF!,0))),0)*_xlfn.XLOOKUP($D54,APOIO!$C:$C,APOIO!$G:$G)</f>
        <v>0</v>
      </c>
      <c r="G54" s="97">
        <f>IF(G$8=APOIO!$D57,IF($C54="GO",#REF!,IF($C54="MT",#REF!,IF($C54="RO",#REF!,0))),0)*_xlfn.XLOOKUP($D54,APOIO!$C:$C,APOIO!$G:$G)</f>
        <v>0</v>
      </c>
      <c r="H54" s="97">
        <f>IF(H$8=APOIO!$D56,IF($C54="GO",#REF!,IF($C54="MT",#REF!,IF($C54="RO",#REF!,0))),0)*_xlfn.XLOOKUP($D54,APOIO!$C:$C,APOIO!$G:$G)</f>
        <v>0</v>
      </c>
      <c r="I54" s="97" t="e">
        <f>IF(I$8=APOIO!$D56,IF($C54="GO",#REF!,IF($C54="MT",#REF!,IF($C54="RO",#REF!,0))),0)*_xlfn.XLOOKUP($D54,APOIO!$C:$C,APOIO!$G:$G)</f>
        <v>#REF!</v>
      </c>
      <c r="J54" s="97">
        <f>IF(J$8=APOIO!$D56,IF($C54="GO",#REF!,IF($C54="MT",#REF!,IF($C54="RO",#REF!,0))),0)*_xlfn.XLOOKUP($D54,APOIO!$C:$C,APOIO!$G:$G)</f>
        <v>0</v>
      </c>
      <c r="K54" s="97">
        <f>IF(K$8=APOIO!$D56,IF($C54="GO",#REF!,IF($C54="MT",#REF!,IF($C54="RO",#REF!,0))),0)*_xlfn.XLOOKUP($D54,APOIO!$C:$C,APOIO!$G:$G)</f>
        <v>0</v>
      </c>
      <c r="L54" s="97">
        <f>IF(L$8=APOIO!$D56,IF($C54="GO",#REF!,IF($C54="MT",#REF!,IF($C54="RO",#REF!,0))),0)*_xlfn.XLOOKUP($D54,APOIO!$C:$C,APOIO!$G:$G)</f>
        <v>0</v>
      </c>
      <c r="N54" s="103" t="e">
        <f>IF(E$8=APOIO!#REF!,IF($C54="GO",#REF!,IF($C54="MT",#REF!,IF($C54="RO",#REF!,0))),0)*_xlfn.XLOOKUP(D$10,APOIO!#REF!,APOIO!#REF!)</f>
        <v>#REF!</v>
      </c>
      <c r="O54" s="103" t="e">
        <f>IF(G$8=APOIO!#REF!,IF($C54="GO",#REF!,IF($C54="MT",#REF!,IF($C54="RO",#REF!,0))),0)*_xlfn.XLOOKUP(D54,APOIO!#REF!,APOIO!#REF!)</f>
        <v>#REF!</v>
      </c>
      <c r="P54" s="103" t="e">
        <f>IF(H$8=APOIO!#REF!,IF($C54="GO",#REF!,IF($C54="MT",#REF!,IF($C54="RO",#REF!,0))),0)*_xlfn.XLOOKUP(D54,APOIO!#REF!,APOIO!#REF!)</f>
        <v>#REF!</v>
      </c>
      <c r="Q54" s="103" t="e">
        <f>IF(L$8=APOIO!#REF!,IF($C54="GO",#REF!,IF($C54="MT",#REF!,IF($C54="RO",#REF!,0))),0)*_xlfn.XLOOKUP(D54,APOIO!#REF!,APOIO!#REF!)</f>
        <v>#REF!</v>
      </c>
    </row>
    <row r="55" spans="2:17">
      <c r="B55" s="30">
        <v>46</v>
      </c>
      <c r="C55" s="31" t="str">
        <f t="shared" si="0"/>
        <v>RO</v>
      </c>
      <c r="D55" s="81" t="s">
        <v>111</v>
      </c>
      <c r="E55" s="97">
        <f>IF(E$8=APOIO!$D58,IF($C55="GO",#REF!,IF($C55="MT",#REF!,IF($C55="RO",#REF!,0))),0)*_xlfn.XLOOKUP($D55,APOIO!$C:$C,APOIO!$G:$G)</f>
        <v>0</v>
      </c>
      <c r="F55" s="97">
        <f>IF(F$8=APOIO!$D58,IF($C55="GO",#REF!,IF($C55="MT",#REF!,IF($C55="RO",#REF!,0))),0)*_xlfn.XLOOKUP($D55,APOIO!$C:$C,APOIO!$G:$G)</f>
        <v>0</v>
      </c>
      <c r="G55" s="97">
        <f>IF(G$8=APOIO!$D58,IF($C55="GO",#REF!,IF($C55="MT",#REF!,IF($C55="RO",#REF!,0))),0)*_xlfn.XLOOKUP($D55,APOIO!$C:$C,APOIO!$G:$G)</f>
        <v>0</v>
      </c>
      <c r="H55" s="97">
        <f>IF(H$8=APOIO!$D57,IF($C55="GO",#REF!,IF($C55="MT",#REF!,IF($C55="RO",#REF!,0))),0)*_xlfn.XLOOKUP($D55,APOIO!$C:$C,APOIO!$G:$G)</f>
        <v>0</v>
      </c>
      <c r="I55" s="97" t="e">
        <f>IF(I$8=APOIO!$D57,IF($C55="GO",#REF!,IF($C55="MT",#REF!,IF($C55="RO",#REF!,0))),0)*_xlfn.XLOOKUP($D55,APOIO!$C:$C,APOIO!$G:$G)</f>
        <v>#REF!</v>
      </c>
      <c r="J55" s="97">
        <f>IF(J$8=APOIO!$D57,IF($C55="GO",#REF!,IF($C55="MT",#REF!,IF($C55="RO",#REF!,0))),0)*_xlfn.XLOOKUP($D55,APOIO!$C:$C,APOIO!$G:$G)</f>
        <v>0</v>
      </c>
      <c r="K55" s="97">
        <f>IF(K$8=APOIO!$D57,IF($C55="GO",#REF!,IF($C55="MT",#REF!,IF($C55="RO",#REF!,0))),0)*_xlfn.XLOOKUP($D55,APOIO!$C:$C,APOIO!$G:$G)</f>
        <v>0</v>
      </c>
      <c r="L55" s="97">
        <f>IF(L$8=APOIO!$D57,IF($C55="GO",#REF!,IF($C55="MT",#REF!,IF($C55="RO",#REF!,0))),0)*_xlfn.XLOOKUP($D55,APOIO!$C:$C,APOIO!$G:$G)</f>
        <v>0</v>
      </c>
      <c r="N55" s="103" t="e">
        <f>IF(E$8=APOIO!#REF!,IF($C55="GO",#REF!,IF($C55="MT",#REF!,IF($C55="RO",#REF!,0))),0)*_xlfn.XLOOKUP(D$10,APOIO!#REF!,APOIO!#REF!)</f>
        <v>#REF!</v>
      </c>
      <c r="O55" s="103" t="e">
        <f>IF(G$8=APOIO!#REF!,IF($C55="GO",#REF!,IF($C55="MT",#REF!,IF($C55="RO",#REF!,0))),0)*_xlfn.XLOOKUP(D55,APOIO!#REF!,APOIO!#REF!)</f>
        <v>#REF!</v>
      </c>
      <c r="P55" s="103" t="e">
        <f>IF(H$8=APOIO!#REF!,IF($C55="GO",#REF!,IF($C55="MT",#REF!,IF($C55="RO",#REF!,0))),0)*_xlfn.XLOOKUP(D55,APOIO!#REF!,APOIO!#REF!)</f>
        <v>#REF!</v>
      </c>
      <c r="Q55" s="103" t="e">
        <f>IF(L$8=APOIO!#REF!,IF($C55="GO",#REF!,IF($C55="MT",#REF!,IF($C55="RO",#REF!,0))),0)*_xlfn.XLOOKUP(D55,APOIO!#REF!,APOIO!#REF!)</f>
        <v>#REF!</v>
      </c>
    </row>
    <row r="56" spans="2:17">
      <c r="B56" s="30">
        <v>47</v>
      </c>
      <c r="C56" s="31" t="str">
        <f t="shared" si="0"/>
        <v>MT</v>
      </c>
      <c r="D56" s="81" t="s">
        <v>91</v>
      </c>
      <c r="E56" s="97">
        <f>IF(E$8=APOIO!$D59,IF($C56="GO",#REF!,IF($C56="MT",#REF!,IF($C56="RO",#REF!,0))),0)*_xlfn.XLOOKUP($D56,APOIO!$C:$C,APOIO!$G:$G)</f>
        <v>0</v>
      </c>
      <c r="F56" s="97">
        <f>IF(F$8=APOIO!$D59,IF($C56="GO",#REF!,IF($C56="MT",#REF!,IF($C56="RO",#REF!,0))),0)*_xlfn.XLOOKUP($D56,APOIO!$C:$C,APOIO!$G:$G)</f>
        <v>0</v>
      </c>
      <c r="G56" s="97">
        <f>IF(G$8=APOIO!$D59,IF($C56="GO",#REF!,IF($C56="MT",#REF!,IF($C56="RO",#REF!,0))),0)*_xlfn.XLOOKUP($D56,APOIO!$C:$C,APOIO!$G:$G)</f>
        <v>0</v>
      </c>
      <c r="H56" s="97">
        <f>IF(H$8=APOIO!$D58,IF($C56="GO",#REF!,IF($C56="MT",#REF!,IF($C56="RO",#REF!,0))),0)*_xlfn.XLOOKUP($D56,APOIO!$C:$C,APOIO!$G:$G)</f>
        <v>0</v>
      </c>
      <c r="I56" s="97">
        <v>0</v>
      </c>
      <c r="J56" s="97" t="e">
        <f>IF(J$8=APOIO!$D59,IF($C56="GO",#REF!,IF($C56="MT",#REF!,IF($C56="RO",#REF!,0))),0)*_xlfn.XLOOKUP($D56,APOIO!$C:$C,APOIO!$G:$G)</f>
        <v>#REF!</v>
      </c>
      <c r="K56" s="97">
        <f>IF(K$8=APOIO!$D58,IF($C56="GO",#REF!,IF($C56="MT",#REF!,IF($C56="RO",#REF!,0))),0)*_xlfn.XLOOKUP($D56,APOIO!$C:$C,APOIO!$G:$G)</f>
        <v>0</v>
      </c>
      <c r="L56" s="97">
        <f>IF(L$8=APOIO!$D58,IF($C56="GO",#REF!,IF($C56="MT",#REF!,IF($C56="RO",#REF!,0))),0)*_xlfn.XLOOKUP($D56,APOIO!$C:$C,APOIO!$G:$G)</f>
        <v>0</v>
      </c>
      <c r="N56" s="103" t="e">
        <f>IF(E$8=APOIO!#REF!,IF($C56="GO",#REF!,IF($C56="MT",#REF!,IF($C56="RO",#REF!,0))),0)*_xlfn.XLOOKUP(D$10,APOIO!#REF!,APOIO!#REF!)</f>
        <v>#REF!</v>
      </c>
      <c r="O56" s="103" t="e">
        <f>IF(G$8=APOIO!#REF!,IF($C56="GO",#REF!,IF($C56="MT",#REF!,IF($C56="RO",#REF!,0))),0)*_xlfn.XLOOKUP(D56,APOIO!#REF!,APOIO!#REF!)</f>
        <v>#REF!</v>
      </c>
      <c r="P56" s="103" t="e">
        <f>IF(H$8=APOIO!#REF!,IF($C56="GO",#REF!,IF($C56="MT",#REF!,IF($C56="RO",#REF!,0))),0)*_xlfn.XLOOKUP(D56,APOIO!#REF!,APOIO!#REF!)</f>
        <v>#REF!</v>
      </c>
      <c r="Q56" s="103" t="e">
        <f>IF(L$8=APOIO!#REF!,IF($C56="GO",#REF!,IF($C56="MT",#REF!,IF($C56="RO",#REF!,0))),0)*_xlfn.XLOOKUP(D56,APOIO!#REF!,APOIO!#REF!)</f>
        <v>#REF!</v>
      </c>
    </row>
    <row r="57" spans="2:17">
      <c r="B57" s="30">
        <v>48</v>
      </c>
      <c r="C57" s="31" t="str">
        <f t="shared" si="0"/>
        <v>MT</v>
      </c>
      <c r="D57" s="81" t="s">
        <v>92</v>
      </c>
      <c r="E57" s="97">
        <f>IF(E$8=APOIO!$D60,IF($C57="GO",#REF!,IF($C57="MT",#REF!,IF($C57="RO",#REF!,0))),0)*_xlfn.XLOOKUP($D57,APOIO!$C:$C,APOIO!$G:$G)</f>
        <v>0</v>
      </c>
      <c r="F57" s="97">
        <f>IF(F$8=APOIO!$D60,IF($C57="GO",#REF!,IF($C57="MT",#REF!,IF($C57="RO",#REF!,0))),0)*_xlfn.XLOOKUP($D57,APOIO!$C:$C,APOIO!$G:$G)</f>
        <v>0</v>
      </c>
      <c r="G57" s="97">
        <f>IF(G$8=APOIO!$D60,IF($C57="GO",#REF!,IF($C57="MT",#REF!,IF($C57="RO",#REF!,0))),0)*_xlfn.XLOOKUP($D57,APOIO!$C:$C,APOIO!$G:$G)</f>
        <v>0</v>
      </c>
      <c r="H57" s="97">
        <f>IF(H$8=APOIO!$D59,IF($C57="GO",#REF!,IF($C57="MT",#REF!,IF($C57="RO",#REF!,0))),0)*_xlfn.XLOOKUP($D57,APOIO!$C:$C,APOIO!$G:$G)</f>
        <v>0</v>
      </c>
      <c r="I57" s="97">
        <f>IF(I$8=APOIO!$D59,IF($C57="GO",#REF!,IF($C57="MT",#REF!,IF($C57="RO",#REF!,0))),0)*_xlfn.XLOOKUP($D57,APOIO!$C:$C,APOIO!$G:$G)</f>
        <v>0</v>
      </c>
      <c r="J57" s="97" t="e">
        <f>IF(J$8=APOIO!$D59,IF($C57="GO",#REF!,IF($C57="MT",#REF!,IF($C57="RO",#REF!,0))),0)*_xlfn.XLOOKUP($D57,APOIO!$C:$C,APOIO!$G:$G)</f>
        <v>#REF!</v>
      </c>
      <c r="K57" s="97">
        <f>IF(K$8=APOIO!$D59,IF($C57="GO",#REF!,IF($C57="MT",#REF!,IF($C57="RO",#REF!,0))),0)*_xlfn.XLOOKUP($D57,APOIO!$C:$C,APOIO!$G:$G)</f>
        <v>0</v>
      </c>
      <c r="L57" s="97">
        <f>IF(L$8=APOIO!$D59,IF($C57="GO",#REF!,IF($C57="MT",#REF!,IF($C57="RO",#REF!,0))),0)*_xlfn.XLOOKUP($D57,APOIO!$C:$C,APOIO!$G:$G)</f>
        <v>0</v>
      </c>
      <c r="N57" s="103" t="e">
        <f>IF(E$8=APOIO!#REF!,IF($C57="GO",#REF!,IF($C57="MT",#REF!,IF($C57="RO",#REF!,0))),0)*_xlfn.XLOOKUP(D$10,APOIO!#REF!,APOIO!#REF!)</f>
        <v>#REF!</v>
      </c>
      <c r="O57" s="103" t="e">
        <f>IF(G$8=APOIO!#REF!,IF($C57="GO",#REF!,IF($C57="MT",#REF!,IF($C57="RO",#REF!,0))),0)*_xlfn.XLOOKUP(D57,APOIO!#REF!,APOIO!#REF!)</f>
        <v>#REF!</v>
      </c>
      <c r="P57" s="103" t="e">
        <f>IF(H$8=APOIO!#REF!,IF($C57="GO",#REF!,IF($C57="MT",#REF!,IF($C57="RO",#REF!,0))),0)*_xlfn.XLOOKUP(D57,APOIO!#REF!,APOIO!#REF!)</f>
        <v>#REF!</v>
      </c>
      <c r="Q57" s="103" t="e">
        <f>IF(L$8=APOIO!#REF!,IF($C57="GO",#REF!,IF($C57="MT",#REF!,IF($C57="RO",#REF!,0))),0)*_xlfn.XLOOKUP(D57,APOIO!#REF!,APOIO!#REF!)</f>
        <v>#REF!</v>
      </c>
    </row>
    <row r="58" spans="2:17">
      <c r="B58" s="30">
        <v>49</v>
      </c>
      <c r="C58" s="31" t="str">
        <f t="shared" si="0"/>
        <v>GO</v>
      </c>
      <c r="D58" s="81" t="s">
        <v>71</v>
      </c>
      <c r="E58" s="97">
        <f>IF(E$8=APOIO!$D61,IF($C58="GO",#REF!,IF($C58="MT",#REF!,IF($C58="RO",#REF!,0))),0)*_xlfn.XLOOKUP($D58,APOIO!$C:$C,APOIO!$G:$G)</f>
        <v>0</v>
      </c>
      <c r="F58" s="97">
        <f>IF(F$8=APOIO!$D61,IF($C58="GO",#REF!,IF($C58="MT",#REF!,IF($C58="RO",#REF!,0))),0)*_xlfn.XLOOKUP($D58,APOIO!$C:$C,APOIO!$G:$G)</f>
        <v>0</v>
      </c>
      <c r="G58" s="97">
        <f>IF(G$8=APOIO!$D61,IF($C58="GO",#REF!,IF($C58="MT",#REF!,IF($C58="RO",#REF!,0))),0)*_xlfn.XLOOKUP($D58,APOIO!$C:$C,APOIO!$G:$G)</f>
        <v>0</v>
      </c>
      <c r="H58" s="97">
        <f>IF(H$8=APOIO!$D60,IF($C58="GO",#REF!,IF($C58="MT",#REF!,IF($C58="RO",#REF!,0))),0)*_xlfn.XLOOKUP($D58,APOIO!$C:$C,APOIO!$G:$G)</f>
        <v>0</v>
      </c>
      <c r="I58" s="97">
        <f>IF(I$8=APOIO!$D60,IF($C58="GO",#REF!,IF($C58="MT",#REF!,IF($C58="RO",#REF!,0))),0)*_xlfn.XLOOKUP($D58,APOIO!$C:$C,APOIO!$G:$G)</f>
        <v>0</v>
      </c>
      <c r="J58" s="97"/>
      <c r="K58" s="97" t="e">
        <f>IF(K$8=APOIO!$D61,IF($C58="GO",#REF!,IF($C58="MT",#REF!,IF($C58="RO",#REF!,0))),0)*_xlfn.XLOOKUP($D58,APOIO!$C:$C,APOIO!$G:$G)</f>
        <v>#REF!</v>
      </c>
      <c r="L58" s="97">
        <f>IF(L$8=APOIO!$D60,IF($C58="GO",#REF!,IF($C58="MT",#REF!,IF($C58="RO",#REF!,0))),0)*_xlfn.XLOOKUP($D58,APOIO!$C:$C,APOIO!$G:$G)</f>
        <v>0</v>
      </c>
      <c r="N58" s="103" t="e">
        <f>IF(E$8=APOIO!#REF!,IF($C58="GO",#REF!,IF($C58="MT",#REF!,IF($C58="RO",#REF!,0))),0)*_xlfn.XLOOKUP(D$10,APOIO!#REF!,APOIO!#REF!)</f>
        <v>#REF!</v>
      </c>
      <c r="O58" s="103" t="e">
        <f>IF(G$8=APOIO!#REF!,IF($C58="GO",#REF!,IF($C58="MT",#REF!,IF($C58="RO",#REF!,0))),0)*_xlfn.XLOOKUP(D58,APOIO!#REF!,APOIO!#REF!)</f>
        <v>#REF!</v>
      </c>
      <c r="P58" s="103" t="e">
        <f>IF(H$8=APOIO!#REF!,IF($C58="GO",#REF!,IF($C58="MT",#REF!,IF($C58="RO",#REF!,0))),0)*_xlfn.XLOOKUP(D58,APOIO!#REF!,APOIO!#REF!)</f>
        <v>#REF!</v>
      </c>
      <c r="Q58" s="103" t="e">
        <f>IF(L$8=APOIO!#REF!,IF($C58="GO",#REF!,IF($C58="MT",#REF!,IF($C58="RO",#REF!,0))),0)*_xlfn.XLOOKUP(D58,APOIO!#REF!,APOIO!#REF!)</f>
        <v>#REF!</v>
      </c>
    </row>
    <row r="59" spans="2:17">
      <c r="B59" s="30">
        <v>50</v>
      </c>
      <c r="C59" s="31" t="str">
        <f t="shared" si="0"/>
        <v>MT</v>
      </c>
      <c r="D59" s="81" t="s">
        <v>74</v>
      </c>
      <c r="E59" s="97">
        <f>IF(E$8=APOIO!$D62,IF($C59="GO",#REF!,IF($C59="MT",#REF!,IF($C59="RO",#REF!,0))),0)*_xlfn.XLOOKUP($D59,APOIO!$C:$C,APOIO!$G:$G)</f>
        <v>0</v>
      </c>
      <c r="F59" s="97">
        <f>IF(F$8=APOIO!$D62,IF($C59="GO",#REF!,IF($C59="MT",#REF!,IF($C59="RO",#REF!,0))),0)*_xlfn.XLOOKUP($D59,APOIO!$C:$C,APOIO!$G:$G)</f>
        <v>0</v>
      </c>
      <c r="G59" s="97">
        <f>IF(G$8=APOIO!$D62,IF($C59="GO",#REF!,IF($C59="MT",#REF!,IF($C59="RO",#REF!,0))),0)*_xlfn.XLOOKUP($D59,APOIO!$C:$C,APOIO!$G:$G)</f>
        <v>0</v>
      </c>
      <c r="H59" s="97">
        <f>IF(H$8=APOIO!$D61,IF($C59="GO",#REF!,IF($C59="MT",#REF!,IF($C59="RO",#REF!,0))),0)*_xlfn.XLOOKUP($D59,APOIO!$C:$C,APOIO!$G:$G)</f>
        <v>0</v>
      </c>
      <c r="I59" s="97">
        <f>IF(I$8=APOIO!$D61,IF($C59="GO",#REF!,IF($C59="MT",#REF!,IF($C59="RO",#REF!,0))),0)*_xlfn.XLOOKUP($D59,APOIO!$C:$C,APOIO!$G:$G)</f>
        <v>0</v>
      </c>
      <c r="J59" s="97">
        <f>IF(J$8=APOIO!$D61,IF($C59="GO",#REF!,IF($C59="MT",#REF!,IF($C59="RO",#REF!,0))),0)*_xlfn.XLOOKUP($D59,APOIO!$C:$C,APOIO!$G:$G)</f>
        <v>0</v>
      </c>
      <c r="K59" s="97" t="e">
        <f>IF(K$8=APOIO!$D61,IF($C59="GO",#REF!,IF($C59="MT",#REF!,IF($C59="RO",#REF!,0))),0)*_xlfn.XLOOKUP($D59,APOIO!$C:$C,APOIO!$G:$G)</f>
        <v>#REF!</v>
      </c>
      <c r="L59" s="97">
        <f>IF(L$8=APOIO!$D61,IF($C59="GO",#REF!,IF($C59="MT",#REF!,IF($C59="RO",#REF!,0))),0)*_xlfn.XLOOKUP($D59,APOIO!$C:$C,APOIO!$G:$G)</f>
        <v>0</v>
      </c>
      <c r="N59" s="103" t="e">
        <f>IF(E$8=APOIO!#REF!,IF($C59="GO",#REF!,IF($C59="MT",#REF!,IF($C59="RO",#REF!,0))),0)*_xlfn.XLOOKUP(D$10,APOIO!#REF!,APOIO!#REF!)</f>
        <v>#REF!</v>
      </c>
      <c r="O59" s="103" t="e">
        <f>IF(G$8=APOIO!#REF!,IF($C59="GO",#REF!,IF($C59="MT",#REF!,IF($C59="RO",#REF!,0))),0)*_xlfn.XLOOKUP(D59,APOIO!#REF!,APOIO!#REF!)</f>
        <v>#REF!</v>
      </c>
      <c r="P59" s="103" t="e">
        <f>IF(H$8=APOIO!#REF!,IF($C59="GO",#REF!,IF($C59="MT",#REF!,IF($C59="RO",#REF!,0))),0)*_xlfn.XLOOKUP(D59,APOIO!#REF!,APOIO!#REF!)</f>
        <v>#REF!</v>
      </c>
      <c r="Q59" s="103" t="e">
        <f>IF(L$8=APOIO!#REF!,IF($C59="GO",#REF!,IF($C59="MT",#REF!,IF($C59="RO",#REF!,0))),0)*_xlfn.XLOOKUP(D59,APOIO!#REF!,APOIO!#REF!)</f>
        <v>#REF!</v>
      </c>
    </row>
    <row r="60" spans="2:17">
      <c r="B60" s="30">
        <v>51</v>
      </c>
      <c r="C60" s="31" t="str">
        <f t="shared" si="0"/>
        <v>GO</v>
      </c>
      <c r="D60" s="81" t="s">
        <v>72</v>
      </c>
      <c r="E60" s="97">
        <f>IF(E$8=APOIO!$D63,IF($C60="GO",#REF!,IF($C60="MT",#REF!,IF($C60="RO",#REF!,0))),0)*_xlfn.XLOOKUP($D60,APOIO!$C:$C,APOIO!$G:$G)</f>
        <v>0</v>
      </c>
      <c r="F60" s="97">
        <f>IF(F$8=APOIO!$D63,IF($C60="GO",#REF!,IF($C60="MT",#REF!,IF($C60="RO",#REF!,0))),0)*_xlfn.XLOOKUP($D60,APOIO!$C:$C,APOIO!$G:$G)</f>
        <v>0</v>
      </c>
      <c r="G60" s="97">
        <f>IF(G$8=APOIO!$D63,IF($C60="GO",#REF!,IF($C60="MT",#REF!,IF($C60="RO",#REF!,0))),0)*_xlfn.XLOOKUP($D60,APOIO!$C:$C,APOIO!$G:$G)</f>
        <v>0</v>
      </c>
      <c r="H60" s="97">
        <f>IF(H$8=APOIO!$D62,IF($C60="GO",#REF!,IF($C60="MT",#REF!,IF($C60="RO",#REF!,0))),0)*_xlfn.XLOOKUP($D60,APOIO!$C:$C,APOIO!$G:$G)</f>
        <v>0</v>
      </c>
      <c r="I60" s="97">
        <f>IF(I$8=APOIO!$D62,IF($C60="GO",#REF!,IF($C60="MT",#REF!,IF($C60="RO",#REF!,0))),0)*_xlfn.XLOOKUP($D60,APOIO!$C:$C,APOIO!$G:$G)</f>
        <v>0</v>
      </c>
      <c r="J60" s="97">
        <f>IF(J$8=APOIO!$D62,IF($C60="GO",#REF!,IF($C60="MT",#REF!,IF($C60="RO",#REF!,0))),0)*_xlfn.XLOOKUP($D60,APOIO!$C:$C,APOIO!$G:$G)</f>
        <v>0</v>
      </c>
      <c r="K60" s="97">
        <v>0</v>
      </c>
      <c r="L60" s="97" t="e">
        <f>IF(L$8=APOIO!$D63,IF($C60="GO",#REF!,IF($C60="MT",#REF!,IF($C60="RO",#REF!,0))),0)*_xlfn.XLOOKUP($D60,APOIO!$C:$C,APOIO!$G:$G)</f>
        <v>#REF!</v>
      </c>
      <c r="N60" s="103" t="e">
        <f>IF(E$8=APOIO!#REF!,IF($C60="GO",#REF!,IF($C60="MT",#REF!,IF($C60="RO",#REF!,0))),0)*_xlfn.XLOOKUP(D$10,APOIO!#REF!,APOIO!#REF!)</f>
        <v>#REF!</v>
      </c>
      <c r="O60" s="103" t="e">
        <f>IF(G$8=APOIO!#REF!,IF($C60="GO",#REF!,IF($C60="MT",#REF!,IF($C60="RO",#REF!,0))),0)*_xlfn.XLOOKUP(D60,APOIO!#REF!,APOIO!#REF!)</f>
        <v>#REF!</v>
      </c>
      <c r="P60" s="103" t="e">
        <f>IF(H$8=APOIO!#REF!,IF($C60="GO",#REF!,IF($C60="MT",#REF!,IF($C60="RO",#REF!,0))),0)*_xlfn.XLOOKUP(D60,APOIO!#REF!,APOIO!#REF!)</f>
        <v>#REF!</v>
      </c>
      <c r="Q60" s="103" t="e">
        <f>IF(L$8=APOIO!#REF!,IF($C60="GO",#REF!,IF($C60="MT",#REF!,IF($C60="RO",#REF!,0))),0)*_xlfn.XLOOKUP(D60,APOIO!#REF!,APOIO!#REF!)</f>
        <v>#REF!</v>
      </c>
    </row>
    <row r="61" spans="2:17">
      <c r="B61" s="30">
        <v>52</v>
      </c>
      <c r="C61" s="31" t="s">
        <v>131</v>
      </c>
      <c r="D61" s="81" t="s">
        <v>73</v>
      </c>
      <c r="E61" s="97">
        <f>IF(E$8=APOIO!$D64,IF($C61="GO",#REF!,IF($C61="MT",#REF!,IF($C61="RO",#REF!,0))),0)*_xlfn.XLOOKUP($D61,APOIO!$C:$C,APOIO!$G:$G)</f>
        <v>0</v>
      </c>
      <c r="F61" s="97">
        <f>IF(F$8=APOIO!$D64,IF($C61="GO",#REF!,IF($C61="MT",#REF!,IF($C61="RO",#REF!,0))),0)*_xlfn.XLOOKUP($D61,APOIO!$C:$C,APOIO!$G:$G)</f>
        <v>0</v>
      </c>
      <c r="G61" s="97">
        <f>IF(G$8=APOIO!$D64,IF($C61="GO",#REF!,IF($C61="MT",#REF!,IF($C61="RO",#REF!,0))),0)*_xlfn.XLOOKUP($D61,APOIO!$C:$C,APOIO!$G:$G)</f>
        <v>0</v>
      </c>
      <c r="H61" s="97">
        <f>IF(H$8=APOIO!$D63,IF($C61="GO",#REF!,IF($C61="MT",#REF!,IF($C61="RO",#REF!,0))),0)*_xlfn.XLOOKUP($D61,APOIO!$C:$C,APOIO!$G:$G)</f>
        <v>0</v>
      </c>
      <c r="I61" s="97">
        <f>IF(I$8=APOIO!$D63,IF($C61="GO",#REF!,IF($C61="MT",#REF!,IF($C61="RO",#REF!,0))),0)*_xlfn.XLOOKUP($D61,APOIO!$C:$C,APOIO!$G:$G)</f>
        <v>0</v>
      </c>
      <c r="J61" s="97">
        <f>IF(J$8=APOIO!$D63,IF($C61="GO",#REF!,IF($C61="MT",#REF!,IF($C61="RO",#REF!,0))),0)*_xlfn.XLOOKUP($D61,APOIO!$C:$C,APOIO!$G:$G)</f>
        <v>0</v>
      </c>
      <c r="K61" s="97">
        <f>IF(K$8=APOIO!$D63,IF($C61="GO",#REF!,IF($C61="MT",#REF!,IF($C61="RO",#REF!,0))),0)*_xlfn.XLOOKUP($D61,APOIO!$C:$C,APOIO!$G:$G)</f>
        <v>0</v>
      </c>
      <c r="L61" s="97" t="e">
        <f>IF(L$8=APOIO!$D63,IF($C61="GO",#REF!,IF($C61="MT",#REF!,IF($C61="RO",#REF!,0))),0)*_xlfn.XLOOKUP($D61,APOIO!$C:$C,APOIO!$G:$G)</f>
        <v>#REF!</v>
      </c>
      <c r="N61" s="103" t="e">
        <f>IF(E$8=APOIO!#REF!,IF($C61="GO",#REF!,IF($C61="MT",#REF!,IF($C61="RO",#REF!,0))),0)*_xlfn.XLOOKUP(D$10,APOIO!#REF!,APOIO!#REF!)</f>
        <v>#REF!</v>
      </c>
      <c r="O61" s="103" t="e">
        <f>IF(G$8=APOIO!#REF!,IF($C61="GO",#REF!,IF($C61="MT",#REF!,IF($C61="RO",#REF!,0))),0)*_xlfn.XLOOKUP(D61,APOIO!#REF!,APOIO!#REF!)</f>
        <v>#REF!</v>
      </c>
      <c r="P61" s="103" t="e">
        <f>IF(H$8=APOIO!#REF!,IF($C61="GO",#REF!,IF($C61="MT",#REF!,IF($C61="RO",#REF!,0))),0)*_xlfn.XLOOKUP(D61,APOIO!#REF!,APOIO!#REF!)</f>
        <v>#REF!</v>
      </c>
      <c r="Q61" s="103" t="e">
        <f>IF(L$8=APOIO!#REF!,IF($C61="GO",#REF!,IF($C61="MT",#REF!,IF($C61="RO",#REF!,0))),0)*_xlfn.XLOOKUP(D61,APOIO!#REF!,APOIO!#REF!)</f>
        <v>#REF!</v>
      </c>
    </row>
    <row r="62" spans="2:17">
      <c r="B62" s="30">
        <v>53</v>
      </c>
      <c r="C62" s="31" t="s">
        <v>132</v>
      </c>
      <c r="D62" s="81" t="s">
        <v>119</v>
      </c>
      <c r="E62" s="97">
        <f>IF(E$8=APOIO!$D65,IF($C62="GO",#REF!,IF($C62="MT",#REF!,IF($C62="RO",#REF!,0))),0)*_xlfn.XLOOKUP($D62,APOIO!$C:$C,APOIO!$G:$G)</f>
        <v>0</v>
      </c>
      <c r="F62" s="97">
        <f>IF(F$8=APOIO!$D65,IF($C62="GO",#REF!,IF($C62="MT",#REF!,IF($C62="RO",#REF!,0))),0)*_xlfn.XLOOKUP($D62,APOIO!$C:$C,APOIO!$G:$G)</f>
        <v>0</v>
      </c>
      <c r="G62" s="97">
        <f>IF(G$8=APOIO!$D65,IF($C62="GO",#REF!,IF($C62="MT",#REF!,IF($C62="RO",#REF!,0))),0)*_xlfn.XLOOKUP($D62,APOIO!$C:$C,APOIO!$G:$G)</f>
        <v>0</v>
      </c>
      <c r="H62" s="97">
        <f>IF(H$8=APOIO!$D64,IF($C62="GO",#REF!,IF($C62="MT",#REF!,IF($C62="RO",#REF!,0))),0)*_xlfn.XLOOKUP($D62,APOIO!$C:$C,APOIO!$G:$G)</f>
        <v>0</v>
      </c>
      <c r="I62" s="97">
        <f>IF(I$8=APOIO!$D64,IF($C62="GO",#REF!,IF($C62="MT",#REF!,IF($C62="RO",#REF!,0))),0)*_xlfn.XLOOKUP($D62,APOIO!$C:$C,APOIO!$G:$G)</f>
        <v>0</v>
      </c>
      <c r="J62" s="97">
        <f>IF(J$8=APOIO!$D64,IF($C62="GO",#REF!,IF($C62="MT",#REF!,IF($C62="RO",#REF!,0))),0)*_xlfn.XLOOKUP($D62,APOIO!$C:$C,APOIO!$G:$G)</f>
        <v>0</v>
      </c>
      <c r="K62" s="97">
        <f>IF(K$8=APOIO!$D64,IF($C62="GO",#REF!,IF($C62="MT",#REF!,IF($C62="RO",#REF!,0))),0)*_xlfn.XLOOKUP($D62,APOIO!$C:$C,APOIO!$G:$G)</f>
        <v>0</v>
      </c>
      <c r="L62" s="97" t="e">
        <f>IF(L$8=APOIO!$D64,IF($C62="GO",#REF!,IF($C62="MT",#REF!,IF($C62="RO",#REF!,0))),0)*_xlfn.XLOOKUP($D62,APOIO!$C:$C,APOIO!$G:$G)</f>
        <v>#REF!</v>
      </c>
      <c r="N62" s="103" t="e">
        <f>IF(E$8=APOIO!#REF!,IF($C62="GO",#REF!,IF($C62="MT",#REF!,IF($C62="RO",#REF!,0))),0)*_xlfn.XLOOKUP(D$10,APOIO!#REF!,APOIO!#REF!)</f>
        <v>#REF!</v>
      </c>
      <c r="O62" s="103" t="e">
        <f>IF(G$8=APOIO!#REF!,IF($C62="GO",#REF!,IF($C62="MT",#REF!,IF($C62="RO",#REF!,0))),0)*_xlfn.XLOOKUP(D62,APOIO!#REF!,APOIO!#REF!)</f>
        <v>#REF!</v>
      </c>
      <c r="P62" s="103" t="e">
        <f>IF(H$8=APOIO!#REF!,IF($C62="GO",#REF!,IF($C62="MT",#REF!,IF($C62="RO",#REF!,0))),0)*_xlfn.XLOOKUP(D62,APOIO!#REF!,APOIO!#REF!)</f>
        <v>#REF!</v>
      </c>
      <c r="Q62" s="103" t="e">
        <f>IF(L$8=APOIO!#REF!,IF($C62="GO",#REF!,IF($C62="MT",#REF!,IF($C62="RO",#REF!,0))),0)*_xlfn.XLOOKUP(D62,APOIO!#REF!,APOIO!#REF!)</f>
        <v>#REF!</v>
      </c>
    </row>
    <row r="63" spans="2:17">
      <c r="B63" s="30">
        <v>54</v>
      </c>
      <c r="C63" s="31" t="s">
        <v>132</v>
      </c>
      <c r="D63" s="81" t="s">
        <v>120</v>
      </c>
      <c r="E63" s="97">
        <f>IF(E$8=APOIO!$D66,IF($C63="GO",#REF!,IF($C63="MT",#REF!,IF($C63="RO",#REF!,0))),0)*_xlfn.XLOOKUP($D63,APOIO!$C:$C,APOIO!$G:$G)</f>
        <v>0</v>
      </c>
      <c r="F63" s="97">
        <f>IF(F$8=APOIO!$D66,IF($C63="GO",#REF!,IF($C63="MT",#REF!,IF($C63="RO",#REF!,0))),0)*_xlfn.XLOOKUP($D63,APOIO!$C:$C,APOIO!$G:$G)</f>
        <v>0</v>
      </c>
      <c r="G63" s="97">
        <f>IF(G$8=APOIO!$D66,IF($C63="GO",#REF!,IF($C63="MT",#REF!,IF($C63="RO",#REF!,0))),0)*_xlfn.XLOOKUP($D63,APOIO!$C:$C,APOIO!$G:$G)</f>
        <v>0</v>
      </c>
      <c r="H63" s="97">
        <f>IF(H$8=APOIO!$D65,IF($C63="GO",#REF!,IF($C63="MT",#REF!,IF($C63="RO",#REF!,0))),0)*_xlfn.XLOOKUP($D63,APOIO!$C:$C,APOIO!$G:$G)</f>
        <v>0</v>
      </c>
      <c r="I63" s="97">
        <f>IF(I$8=APOIO!$D65,IF($C63="GO",#REF!,IF($C63="MT",#REF!,IF($C63="RO",#REF!,0))),0)*_xlfn.XLOOKUP($D63,APOIO!$C:$C,APOIO!$G:$G)</f>
        <v>0</v>
      </c>
      <c r="J63" s="97">
        <f>IF(J$8=APOIO!$D65,IF($C63="GO",#REF!,IF($C63="MT",#REF!,IF($C63="RO",#REF!,0))),0)*_xlfn.XLOOKUP($D63,APOIO!$C:$C,APOIO!$G:$G)</f>
        <v>0</v>
      </c>
      <c r="K63" s="97">
        <f>IF(K$8=APOIO!$D65,IF($C63="GO",#REF!,IF($C63="MT",#REF!,IF($C63="RO",#REF!,0))),0)*_xlfn.XLOOKUP($D63,APOIO!$C:$C,APOIO!$G:$G)</f>
        <v>0</v>
      </c>
      <c r="L63" s="97" t="e">
        <f>IF(L$8=APOIO!$D65,IF($C63="GO",#REF!,IF($C63="MT",#REF!,IF($C63="RO",#REF!,0))),0)*_xlfn.XLOOKUP($D63,APOIO!$C:$C,APOIO!$G:$G)</f>
        <v>#REF!</v>
      </c>
      <c r="N63" s="103" t="e">
        <f>IF(E$8=APOIO!#REF!,IF($C63="GO",#REF!,IF($C63="MT",#REF!,IF($C63="RO",#REF!,0))),0)*_xlfn.XLOOKUP(D$10,APOIO!#REF!,APOIO!#REF!)</f>
        <v>#REF!</v>
      </c>
      <c r="O63" s="103" t="e">
        <f>IF(G$8=APOIO!#REF!,IF($C63="GO",#REF!,IF($C63="MT",#REF!,IF($C63="RO",#REF!,0))),0)*_xlfn.XLOOKUP(D63,APOIO!#REF!,APOIO!#REF!)</f>
        <v>#REF!</v>
      </c>
      <c r="P63" s="103" t="e">
        <f>IF(H$8=APOIO!#REF!,IF($C63="GO",#REF!,IF($C63="MT",#REF!,IF($C63="RO",#REF!,0))),0)*_xlfn.XLOOKUP(D63,APOIO!#REF!,APOIO!#REF!)</f>
        <v>#REF!</v>
      </c>
      <c r="Q63" s="103" t="e">
        <f>IF(L$8=APOIO!#REF!,IF($C63="GO",#REF!,IF($C63="MT",#REF!,IF($C63="RO",#REF!,0))),0)*_xlfn.XLOOKUP(D63,APOIO!#REF!,APOIO!#REF!)</f>
        <v>#REF!</v>
      </c>
    </row>
    <row r="64" spans="2:17">
      <c r="B64" s="30">
        <v>55</v>
      </c>
      <c r="C64" s="31" t="s">
        <v>131</v>
      </c>
      <c r="D64" s="81" t="s">
        <v>121</v>
      </c>
      <c r="E64" s="97">
        <f>IF(E$8=APOIO!$D67,IF($C64="GO",#REF!,IF($C64="MT",#REF!,IF($C64="RO",#REF!,0))),0)*_xlfn.XLOOKUP($D64,APOIO!$C:$C,APOIO!$G:$G)</f>
        <v>0</v>
      </c>
      <c r="F64" s="97">
        <f>IF(F$8=APOIO!$D67,IF($C64="GO",#REF!,IF($C64="MT",#REF!,IF($C64="RO",#REF!,0))),0)*_xlfn.XLOOKUP($D64,APOIO!$C:$C,APOIO!$G:$G)</f>
        <v>0</v>
      </c>
      <c r="G64" s="97">
        <f>IF(G$8=APOIO!$D67,IF($C64="GO",#REF!,IF($C64="MT",#REF!,IF($C64="RO",#REF!,0))),0)*_xlfn.XLOOKUP($D64,APOIO!$C:$C,APOIO!$G:$G)</f>
        <v>0</v>
      </c>
      <c r="H64" s="97">
        <f>IF(H$8=APOIO!$D66,IF($C64="GO",#REF!,IF($C64="MT",#REF!,IF($C64="RO",#REF!,0))),0)*_xlfn.XLOOKUP($D64,APOIO!$C:$C,APOIO!$G:$G)</f>
        <v>0</v>
      </c>
      <c r="I64" s="97">
        <f>IF(I$8=APOIO!$D66,IF($C64="GO",#REF!,IF($C64="MT",#REF!,IF($C64="RO",#REF!,0))),0)*_xlfn.XLOOKUP($D64,APOIO!$C:$C,APOIO!$G:$G)</f>
        <v>0</v>
      </c>
      <c r="J64" s="97">
        <f>IF(J$8=APOIO!$D66,IF($C64="GO",#REF!,IF($C64="MT",#REF!,IF($C64="RO",#REF!,0))),0)*_xlfn.XLOOKUP($D64,APOIO!$C:$C,APOIO!$G:$G)</f>
        <v>0</v>
      </c>
      <c r="K64" s="97">
        <f>IF(K$8=APOIO!$D66,IF($C64="GO",#REF!,IF($C64="MT",#REF!,IF($C64="RO",#REF!,0))),0)*_xlfn.XLOOKUP($D64,APOIO!$C:$C,APOIO!$G:$G)</f>
        <v>0</v>
      </c>
      <c r="L64" s="97" t="e">
        <f>IF(L$8=APOIO!$D66,IF($C64="GO",#REF!,IF($C64="MT",#REF!,IF($C64="RO",#REF!,0))),0)*_xlfn.XLOOKUP($D64,APOIO!$C:$C,APOIO!$G:$G)</f>
        <v>#REF!</v>
      </c>
      <c r="N64" s="103" t="e">
        <f>IF(E$8=APOIO!#REF!,IF($C64="GO",#REF!,IF($C64="MT",#REF!,IF($C64="RO",#REF!,0))),0)</f>
        <v>#REF!</v>
      </c>
    </row>
    <row r="65" spans="2:12" ht="3.75" customHeight="1">
      <c r="B65" s="116"/>
      <c r="C65" s="116"/>
      <c r="D65" s="116"/>
      <c r="E65" s="116"/>
      <c r="F65" s="116"/>
      <c r="G65" s="116"/>
      <c r="H65" s="116"/>
      <c r="I65" s="116"/>
      <c r="J65" s="116"/>
      <c r="K65" s="116"/>
      <c r="L65" s="116"/>
    </row>
  </sheetData>
  <autoFilter ref="B8:L64" xr:uid="{BDC74D56-A2AD-4A32-B840-1E137A890707}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55305-3A74-47A8-AEE4-AB5355DF5D2F}">
  <sheetPr>
    <tabColor theme="1" tint="4.9989318521683403E-2"/>
  </sheetPr>
  <dimension ref="A1:AK385"/>
  <sheetViews>
    <sheetView showGridLines="0" tabSelected="1" zoomScaleNormal="100" workbookViewId="0">
      <pane ySplit="8" topLeftCell="A9" activePane="bottomLeft" state="frozen"/>
      <selection pane="bottomLeft" activeCell="A44" sqref="A44:XFD421"/>
    </sheetView>
  </sheetViews>
  <sheetFormatPr defaultColWidth="8.85546875" defaultRowHeight="10.5"/>
  <cols>
    <col min="1" max="1" width="1.7109375" style="1" customWidth="1"/>
    <col min="2" max="3" width="8.85546875" style="1"/>
    <col min="4" max="4" width="47.42578125" style="1" customWidth="1"/>
    <col min="5" max="5" width="0.85546875" style="126" customWidth="1"/>
    <col min="6" max="35" width="12.5703125" style="56" customWidth="1"/>
    <col min="36" max="36" width="8.85546875" style="1"/>
    <col min="37" max="37" width="8.85546875" style="157"/>
    <col min="38" max="16384" width="8.85546875" style="1"/>
  </cols>
  <sheetData>
    <row r="1" spans="1:37" s="6" customFormat="1" ht="3" customHeight="1">
      <c r="A1" s="2"/>
      <c r="B1" s="3"/>
      <c r="C1" s="4"/>
      <c r="D1" s="5"/>
      <c r="E1" s="122"/>
      <c r="F1" s="51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K1" s="150"/>
    </row>
    <row r="2" spans="1:37" s="171" customFormat="1">
      <c r="A2" s="166"/>
      <c r="B2" s="167"/>
      <c r="C2" s="168" t="s">
        <v>0</v>
      </c>
      <c r="D2" s="169" t="s">
        <v>1</v>
      </c>
      <c r="E2" s="170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K2" s="172"/>
    </row>
    <row r="3" spans="1:37" s="171" customFormat="1" ht="12">
      <c r="A3" s="166"/>
      <c r="B3" s="173"/>
      <c r="C3" s="174" t="s">
        <v>2</v>
      </c>
      <c r="D3" s="175" t="s">
        <v>205</v>
      </c>
      <c r="E3" s="176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K3" s="172"/>
    </row>
    <row r="4" spans="1:37" s="171" customFormat="1">
      <c r="A4" s="166"/>
      <c r="B4" s="177"/>
      <c r="C4" s="178" t="s">
        <v>3</v>
      </c>
      <c r="D4" s="179" t="s">
        <v>611</v>
      </c>
      <c r="E4" s="180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K4" s="172"/>
    </row>
    <row r="5" spans="1:37" s="21" customFormat="1" ht="3" customHeight="1">
      <c r="A5" s="18"/>
      <c r="B5" s="19"/>
      <c r="C5" s="20"/>
      <c r="D5" s="18"/>
      <c r="E5" s="12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K5" s="152"/>
    </row>
    <row r="6" spans="1:37" s="10" customFormat="1" ht="24.75" customHeight="1">
      <c r="A6" s="2"/>
      <c r="B6" s="36"/>
      <c r="C6" s="36"/>
      <c r="D6" s="121" t="s">
        <v>184</v>
      </c>
      <c r="E6" s="124"/>
      <c r="F6" s="181" t="s">
        <v>185</v>
      </c>
      <c r="G6" s="182"/>
      <c r="H6" s="181" t="s">
        <v>186</v>
      </c>
      <c r="I6" s="182"/>
      <c r="J6" s="182"/>
      <c r="K6" s="183"/>
      <c r="L6" s="181" t="s">
        <v>187</v>
      </c>
      <c r="M6" s="182"/>
      <c r="N6" s="182"/>
      <c r="O6" s="182"/>
      <c r="P6" s="182"/>
      <c r="Q6" s="182"/>
      <c r="R6" s="182"/>
      <c r="S6" s="182"/>
      <c r="T6" s="182"/>
      <c r="U6" s="182"/>
      <c r="V6" s="182"/>
      <c r="W6" s="182"/>
      <c r="X6" s="182"/>
      <c r="Y6" s="182"/>
      <c r="Z6" s="182"/>
      <c r="AA6" s="182"/>
      <c r="AB6" s="182"/>
      <c r="AC6" s="182"/>
      <c r="AD6" s="182"/>
      <c r="AE6" s="182"/>
      <c r="AF6" s="182"/>
      <c r="AG6" s="182"/>
      <c r="AH6" s="182"/>
      <c r="AI6" s="183"/>
      <c r="AK6" s="151"/>
    </row>
    <row r="7" spans="1:37" s="10" customFormat="1" ht="3" customHeight="1">
      <c r="A7" s="2"/>
      <c r="B7" s="78"/>
      <c r="C7" s="78"/>
      <c r="D7" s="78"/>
      <c r="E7" s="124"/>
      <c r="F7" s="54"/>
      <c r="G7" s="54"/>
      <c r="H7" s="165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K7" s="151"/>
    </row>
    <row r="8" spans="1:37" s="49" customFormat="1">
      <c r="A8" s="45"/>
      <c r="B8" s="46" t="s">
        <v>4</v>
      </c>
      <c r="C8" s="46" t="s">
        <v>5</v>
      </c>
      <c r="D8" s="47" t="s">
        <v>6</v>
      </c>
      <c r="E8" s="125"/>
      <c r="F8" s="55" t="s">
        <v>7</v>
      </c>
      <c r="G8" s="55" t="s">
        <v>8</v>
      </c>
      <c r="H8" s="55" t="s">
        <v>9</v>
      </c>
      <c r="I8" s="55" t="s">
        <v>10</v>
      </c>
      <c r="J8" s="55" t="s">
        <v>11</v>
      </c>
      <c r="K8" s="55" t="s">
        <v>12</v>
      </c>
      <c r="L8" s="55" t="s">
        <v>13</v>
      </c>
      <c r="M8" s="55" t="s">
        <v>14</v>
      </c>
      <c r="N8" s="55" t="s">
        <v>15</v>
      </c>
      <c r="O8" s="55" t="s">
        <v>16</v>
      </c>
      <c r="P8" s="55" t="s">
        <v>17</v>
      </c>
      <c r="Q8" s="55" t="s">
        <v>18</v>
      </c>
      <c r="R8" s="55" t="s">
        <v>19</v>
      </c>
      <c r="S8" s="55" t="s">
        <v>20</v>
      </c>
      <c r="T8" s="55" t="s">
        <v>21</v>
      </c>
      <c r="U8" s="55" t="s">
        <v>22</v>
      </c>
      <c r="V8" s="55" t="s">
        <v>23</v>
      </c>
      <c r="W8" s="55" t="s">
        <v>24</v>
      </c>
      <c r="X8" s="55" t="s">
        <v>25</v>
      </c>
      <c r="Y8" s="55" t="s">
        <v>26</v>
      </c>
      <c r="Z8" s="55" t="s">
        <v>27</v>
      </c>
      <c r="AA8" s="55" t="s">
        <v>28</v>
      </c>
      <c r="AB8" s="55" t="s">
        <v>29</v>
      </c>
      <c r="AC8" s="55" t="s">
        <v>30</v>
      </c>
      <c r="AD8" s="55" t="s">
        <v>31</v>
      </c>
      <c r="AE8" s="55" t="s">
        <v>32</v>
      </c>
      <c r="AF8" s="55" t="s">
        <v>33</v>
      </c>
      <c r="AG8" s="55" t="s">
        <v>34</v>
      </c>
      <c r="AH8" s="55" t="s">
        <v>35</v>
      </c>
      <c r="AI8" s="55" t="s">
        <v>36</v>
      </c>
      <c r="AK8" s="153"/>
    </row>
    <row r="9" spans="1:37" s="10" customFormat="1" ht="3" customHeight="1">
      <c r="A9" s="2"/>
      <c r="B9" s="20"/>
      <c r="C9" s="22"/>
      <c r="D9" s="20"/>
      <c r="E9" s="124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K9" s="151"/>
    </row>
    <row r="10" spans="1:37" s="149" customFormat="1" ht="12">
      <c r="A10" s="143" t="s">
        <v>204</v>
      </c>
      <c r="B10" s="144" t="s">
        <v>188</v>
      </c>
      <c r="C10" s="145"/>
      <c r="D10" s="146" t="s">
        <v>182</v>
      </c>
      <c r="E10" s="147"/>
      <c r="F10" s="148"/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K10" s="154"/>
    </row>
    <row r="11" spans="1:37" s="29" customFormat="1" ht="15" customHeight="1">
      <c r="A11" s="26" t="s">
        <v>204</v>
      </c>
      <c r="B11" s="27" t="s">
        <v>206</v>
      </c>
      <c r="C11" s="28"/>
      <c r="D11" s="33" t="s">
        <v>190</v>
      </c>
      <c r="E11" s="86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K11" s="155"/>
    </row>
    <row r="12" spans="1:37" s="6" customFormat="1" ht="15" customHeight="1">
      <c r="A12" s="2" t="s">
        <v>204</v>
      </c>
      <c r="B12" s="127" t="s">
        <v>207</v>
      </c>
      <c r="C12" s="128"/>
      <c r="D12" s="129" t="s">
        <v>189</v>
      </c>
      <c r="E12" s="130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K12" s="150"/>
    </row>
    <row r="13" spans="1:37" s="142" customFormat="1" ht="15" customHeight="1">
      <c r="A13" s="34" t="s">
        <v>204</v>
      </c>
      <c r="B13" s="138" t="s">
        <v>208</v>
      </c>
      <c r="C13" s="139"/>
      <c r="D13" s="140" t="s">
        <v>191</v>
      </c>
      <c r="E13" s="130"/>
      <c r="F13" s="141"/>
      <c r="G13" s="141"/>
      <c r="H13" s="141"/>
      <c r="I13" s="141"/>
      <c r="J13" s="141"/>
      <c r="K13" s="141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  <c r="Z13" s="141"/>
      <c r="AA13" s="141"/>
      <c r="AB13" s="141"/>
      <c r="AC13" s="141"/>
      <c r="AD13" s="141"/>
      <c r="AE13" s="141"/>
      <c r="AF13" s="141"/>
      <c r="AG13" s="141"/>
      <c r="AH13" s="141"/>
      <c r="AI13" s="141"/>
      <c r="AK13" s="156">
        <f t="shared" ref="AK13:AK73" si="0">SUM(F13:AI13)</f>
        <v>0</v>
      </c>
    </row>
    <row r="14" spans="1:37" s="137" customFormat="1" ht="15" customHeight="1">
      <c r="A14" s="132"/>
      <c r="B14" s="133" t="s">
        <v>209</v>
      </c>
      <c r="C14" s="134"/>
      <c r="D14" s="135" t="s">
        <v>581</v>
      </c>
      <c r="E14" s="136"/>
      <c r="F14" s="162">
        <v>0</v>
      </c>
      <c r="G14" s="162">
        <v>0</v>
      </c>
      <c r="H14" s="162">
        <v>0</v>
      </c>
      <c r="I14" s="162">
        <v>0</v>
      </c>
      <c r="J14" s="162">
        <v>0</v>
      </c>
      <c r="K14" s="162">
        <v>0</v>
      </c>
      <c r="L14" s="162">
        <v>1</v>
      </c>
      <c r="M14" s="162">
        <v>0</v>
      </c>
      <c r="N14" s="162">
        <v>1</v>
      </c>
      <c r="O14" s="162">
        <v>0</v>
      </c>
      <c r="P14" s="162">
        <v>1</v>
      </c>
      <c r="Q14" s="162">
        <v>0</v>
      </c>
      <c r="R14" s="162">
        <v>1</v>
      </c>
      <c r="S14" s="162">
        <v>0</v>
      </c>
      <c r="T14" s="162">
        <v>1</v>
      </c>
      <c r="U14" s="162">
        <v>0</v>
      </c>
      <c r="V14" s="162">
        <v>1</v>
      </c>
      <c r="W14" s="162">
        <v>0</v>
      </c>
      <c r="X14" s="162">
        <v>1</v>
      </c>
      <c r="Y14" s="162">
        <v>0</v>
      </c>
      <c r="Z14" s="162">
        <v>1</v>
      </c>
      <c r="AA14" s="162">
        <v>0</v>
      </c>
      <c r="AB14" s="162">
        <v>1</v>
      </c>
      <c r="AC14" s="162">
        <v>0</v>
      </c>
      <c r="AD14" s="162">
        <v>1</v>
      </c>
      <c r="AE14" s="162">
        <v>0</v>
      </c>
      <c r="AF14" s="162">
        <v>1</v>
      </c>
      <c r="AG14" s="162">
        <v>0</v>
      </c>
      <c r="AH14" s="162">
        <v>1</v>
      </c>
      <c r="AI14" s="162">
        <v>0</v>
      </c>
      <c r="AK14" s="159">
        <f t="shared" si="0"/>
        <v>12</v>
      </c>
    </row>
    <row r="15" spans="1:37" s="137" customFormat="1" ht="15" customHeight="1">
      <c r="A15" s="132"/>
      <c r="B15" s="133" t="s">
        <v>210</v>
      </c>
      <c r="C15" s="134"/>
      <c r="D15" s="135" t="s">
        <v>582</v>
      </c>
      <c r="E15" s="136"/>
      <c r="F15" s="162">
        <v>0</v>
      </c>
      <c r="G15" s="162">
        <v>0</v>
      </c>
      <c r="H15" s="162">
        <v>0</v>
      </c>
      <c r="I15" s="162">
        <v>0</v>
      </c>
      <c r="J15" s="162">
        <v>0</v>
      </c>
      <c r="K15" s="162">
        <v>0</v>
      </c>
      <c r="L15" s="162">
        <v>1</v>
      </c>
      <c r="M15" s="162">
        <v>0</v>
      </c>
      <c r="N15" s="162">
        <v>1</v>
      </c>
      <c r="O15" s="162">
        <v>0</v>
      </c>
      <c r="P15" s="162">
        <v>1</v>
      </c>
      <c r="Q15" s="162">
        <v>0</v>
      </c>
      <c r="R15" s="162">
        <v>1</v>
      </c>
      <c r="S15" s="162">
        <v>0</v>
      </c>
      <c r="T15" s="162">
        <v>1</v>
      </c>
      <c r="U15" s="162">
        <v>0</v>
      </c>
      <c r="V15" s="162">
        <v>1</v>
      </c>
      <c r="W15" s="162">
        <v>0</v>
      </c>
      <c r="X15" s="162">
        <v>1</v>
      </c>
      <c r="Y15" s="162">
        <v>0</v>
      </c>
      <c r="Z15" s="162">
        <v>1</v>
      </c>
      <c r="AA15" s="162">
        <v>0</v>
      </c>
      <c r="AB15" s="162">
        <v>1</v>
      </c>
      <c r="AC15" s="162">
        <v>0</v>
      </c>
      <c r="AD15" s="162">
        <v>1</v>
      </c>
      <c r="AE15" s="162">
        <v>0</v>
      </c>
      <c r="AF15" s="162">
        <v>1</v>
      </c>
      <c r="AG15" s="162">
        <v>0</v>
      </c>
      <c r="AH15" s="162">
        <v>1</v>
      </c>
      <c r="AI15" s="162">
        <v>0</v>
      </c>
      <c r="AK15" s="159">
        <f t="shared" si="0"/>
        <v>12</v>
      </c>
    </row>
    <row r="16" spans="1:37" s="137" customFormat="1" ht="15" customHeight="1">
      <c r="A16" s="132"/>
      <c r="B16" s="133" t="s">
        <v>211</v>
      </c>
      <c r="C16" s="134"/>
      <c r="D16" s="135" t="s">
        <v>583</v>
      </c>
      <c r="E16" s="136"/>
      <c r="F16" s="162">
        <v>0</v>
      </c>
      <c r="G16" s="162">
        <v>0</v>
      </c>
      <c r="H16" s="162">
        <v>0</v>
      </c>
      <c r="I16" s="162">
        <v>0</v>
      </c>
      <c r="J16" s="162">
        <v>0</v>
      </c>
      <c r="K16" s="162">
        <v>0</v>
      </c>
      <c r="L16" s="162">
        <v>1</v>
      </c>
      <c r="M16" s="162">
        <v>0</v>
      </c>
      <c r="N16" s="162">
        <v>1</v>
      </c>
      <c r="O16" s="162">
        <v>0</v>
      </c>
      <c r="P16" s="162">
        <v>1</v>
      </c>
      <c r="Q16" s="162">
        <v>0</v>
      </c>
      <c r="R16" s="162">
        <v>1</v>
      </c>
      <c r="S16" s="162">
        <v>0</v>
      </c>
      <c r="T16" s="162">
        <v>1</v>
      </c>
      <c r="U16" s="162">
        <v>0</v>
      </c>
      <c r="V16" s="162">
        <v>1</v>
      </c>
      <c r="W16" s="162">
        <v>0</v>
      </c>
      <c r="X16" s="162">
        <v>1</v>
      </c>
      <c r="Y16" s="162">
        <v>0</v>
      </c>
      <c r="Z16" s="162">
        <v>1</v>
      </c>
      <c r="AA16" s="162">
        <v>0</v>
      </c>
      <c r="AB16" s="162">
        <v>1</v>
      </c>
      <c r="AC16" s="162">
        <v>0</v>
      </c>
      <c r="AD16" s="162">
        <v>1</v>
      </c>
      <c r="AE16" s="162">
        <v>0</v>
      </c>
      <c r="AF16" s="162">
        <v>1</v>
      </c>
      <c r="AG16" s="162">
        <v>0</v>
      </c>
      <c r="AH16" s="162">
        <v>1</v>
      </c>
      <c r="AI16" s="162">
        <v>0</v>
      </c>
      <c r="AK16" s="159">
        <f t="shared" si="0"/>
        <v>12</v>
      </c>
    </row>
    <row r="17" spans="1:37" s="137" customFormat="1" ht="15" customHeight="1">
      <c r="A17" s="132"/>
      <c r="B17" s="133" t="s">
        <v>212</v>
      </c>
      <c r="C17" s="134"/>
      <c r="D17" s="135" t="s">
        <v>584</v>
      </c>
      <c r="E17" s="136"/>
      <c r="F17" s="162">
        <v>0</v>
      </c>
      <c r="G17" s="162">
        <v>0</v>
      </c>
      <c r="H17" s="162">
        <v>0</v>
      </c>
      <c r="I17" s="162">
        <v>0</v>
      </c>
      <c r="J17" s="162">
        <v>0</v>
      </c>
      <c r="K17" s="162">
        <v>0</v>
      </c>
      <c r="L17" s="162">
        <v>1</v>
      </c>
      <c r="M17" s="162">
        <v>0</v>
      </c>
      <c r="N17" s="162">
        <v>1</v>
      </c>
      <c r="O17" s="162">
        <v>0</v>
      </c>
      <c r="P17" s="162">
        <v>1</v>
      </c>
      <c r="Q17" s="162">
        <v>0</v>
      </c>
      <c r="R17" s="162">
        <v>1</v>
      </c>
      <c r="S17" s="162">
        <v>0</v>
      </c>
      <c r="T17" s="162">
        <v>1</v>
      </c>
      <c r="U17" s="162">
        <v>0</v>
      </c>
      <c r="V17" s="162">
        <v>1</v>
      </c>
      <c r="W17" s="162">
        <v>0</v>
      </c>
      <c r="X17" s="162">
        <v>1</v>
      </c>
      <c r="Y17" s="162">
        <v>0</v>
      </c>
      <c r="Z17" s="162">
        <v>1</v>
      </c>
      <c r="AA17" s="162">
        <v>0</v>
      </c>
      <c r="AB17" s="162">
        <v>1</v>
      </c>
      <c r="AC17" s="162">
        <v>0</v>
      </c>
      <c r="AD17" s="162">
        <v>1</v>
      </c>
      <c r="AE17" s="162">
        <v>0</v>
      </c>
      <c r="AF17" s="162">
        <v>1</v>
      </c>
      <c r="AG17" s="162">
        <v>0</v>
      </c>
      <c r="AH17" s="162">
        <v>1</v>
      </c>
      <c r="AI17" s="162">
        <v>0</v>
      </c>
      <c r="AK17" s="159">
        <f t="shared" si="0"/>
        <v>12</v>
      </c>
    </row>
    <row r="18" spans="1:37" s="137" customFormat="1" ht="15" customHeight="1">
      <c r="A18" s="132"/>
      <c r="B18" s="133" t="s">
        <v>213</v>
      </c>
      <c r="C18" s="134"/>
      <c r="D18" s="135" t="s">
        <v>585</v>
      </c>
      <c r="E18" s="136"/>
      <c r="F18" s="162">
        <v>0</v>
      </c>
      <c r="G18" s="162">
        <v>0</v>
      </c>
      <c r="H18" s="162">
        <v>0</v>
      </c>
      <c r="I18" s="162">
        <v>0</v>
      </c>
      <c r="J18" s="162">
        <v>0</v>
      </c>
      <c r="K18" s="162">
        <v>0</v>
      </c>
      <c r="L18" s="162">
        <v>1</v>
      </c>
      <c r="M18" s="162">
        <v>0</v>
      </c>
      <c r="N18" s="162">
        <v>1</v>
      </c>
      <c r="O18" s="162">
        <v>0</v>
      </c>
      <c r="P18" s="162">
        <v>1</v>
      </c>
      <c r="Q18" s="162">
        <v>0</v>
      </c>
      <c r="R18" s="162">
        <v>1</v>
      </c>
      <c r="S18" s="162">
        <v>0</v>
      </c>
      <c r="T18" s="162">
        <v>1</v>
      </c>
      <c r="U18" s="162">
        <v>0</v>
      </c>
      <c r="V18" s="162">
        <v>1</v>
      </c>
      <c r="W18" s="162">
        <v>0</v>
      </c>
      <c r="X18" s="162">
        <v>1</v>
      </c>
      <c r="Y18" s="162">
        <v>0</v>
      </c>
      <c r="Z18" s="162">
        <v>1</v>
      </c>
      <c r="AA18" s="162">
        <v>0</v>
      </c>
      <c r="AB18" s="162">
        <v>1</v>
      </c>
      <c r="AC18" s="162">
        <v>0</v>
      </c>
      <c r="AD18" s="162">
        <v>1</v>
      </c>
      <c r="AE18" s="162">
        <v>0</v>
      </c>
      <c r="AF18" s="162">
        <v>1</v>
      </c>
      <c r="AG18" s="162">
        <v>0</v>
      </c>
      <c r="AH18" s="162">
        <v>1</v>
      </c>
      <c r="AI18" s="162">
        <v>0</v>
      </c>
      <c r="AK18" s="159">
        <f t="shared" si="0"/>
        <v>12</v>
      </c>
    </row>
    <row r="19" spans="1:37" s="137" customFormat="1" ht="15" customHeight="1">
      <c r="A19" s="132"/>
      <c r="B19" s="133" t="s">
        <v>214</v>
      </c>
      <c r="C19" s="134"/>
      <c r="D19" s="135" t="s">
        <v>586</v>
      </c>
      <c r="E19" s="136"/>
      <c r="F19" s="162">
        <v>0</v>
      </c>
      <c r="G19" s="162">
        <v>0</v>
      </c>
      <c r="H19" s="162">
        <v>0</v>
      </c>
      <c r="I19" s="162">
        <v>0</v>
      </c>
      <c r="J19" s="162">
        <v>0</v>
      </c>
      <c r="K19" s="162">
        <v>0</v>
      </c>
      <c r="L19" s="162">
        <v>1</v>
      </c>
      <c r="M19" s="162">
        <v>0</v>
      </c>
      <c r="N19" s="162">
        <v>1</v>
      </c>
      <c r="O19" s="162">
        <v>0</v>
      </c>
      <c r="P19" s="162">
        <v>1</v>
      </c>
      <c r="Q19" s="162">
        <v>0</v>
      </c>
      <c r="R19" s="162">
        <v>1</v>
      </c>
      <c r="S19" s="162">
        <v>0</v>
      </c>
      <c r="T19" s="162">
        <v>1</v>
      </c>
      <c r="U19" s="162">
        <v>0</v>
      </c>
      <c r="V19" s="162">
        <v>1</v>
      </c>
      <c r="W19" s="162">
        <v>0</v>
      </c>
      <c r="X19" s="162">
        <v>1</v>
      </c>
      <c r="Y19" s="162">
        <v>0</v>
      </c>
      <c r="Z19" s="162">
        <v>1</v>
      </c>
      <c r="AA19" s="162">
        <v>0</v>
      </c>
      <c r="AB19" s="162">
        <v>1</v>
      </c>
      <c r="AC19" s="162">
        <v>0</v>
      </c>
      <c r="AD19" s="162">
        <v>1</v>
      </c>
      <c r="AE19" s="162">
        <v>0</v>
      </c>
      <c r="AF19" s="162">
        <v>1</v>
      </c>
      <c r="AG19" s="162">
        <v>0</v>
      </c>
      <c r="AH19" s="162">
        <v>1</v>
      </c>
      <c r="AI19" s="162">
        <v>0</v>
      </c>
      <c r="AK19" s="159">
        <f t="shared" si="0"/>
        <v>12</v>
      </c>
    </row>
    <row r="20" spans="1:37" s="137" customFormat="1" ht="15" customHeight="1">
      <c r="A20" s="132"/>
      <c r="B20" s="133" t="s">
        <v>215</v>
      </c>
      <c r="C20" s="134"/>
      <c r="D20" s="135" t="s">
        <v>587</v>
      </c>
      <c r="E20" s="136"/>
      <c r="F20" s="162">
        <v>0</v>
      </c>
      <c r="G20" s="162">
        <v>0</v>
      </c>
      <c r="H20" s="162">
        <v>0</v>
      </c>
      <c r="I20" s="162">
        <v>0</v>
      </c>
      <c r="J20" s="162">
        <v>0</v>
      </c>
      <c r="K20" s="162">
        <v>0</v>
      </c>
      <c r="L20" s="162">
        <v>1</v>
      </c>
      <c r="M20" s="162">
        <v>0</v>
      </c>
      <c r="N20" s="162">
        <v>1</v>
      </c>
      <c r="O20" s="162">
        <v>0</v>
      </c>
      <c r="P20" s="162">
        <v>1</v>
      </c>
      <c r="Q20" s="162">
        <v>0</v>
      </c>
      <c r="R20" s="162">
        <v>1</v>
      </c>
      <c r="S20" s="162">
        <v>0</v>
      </c>
      <c r="T20" s="162">
        <v>1</v>
      </c>
      <c r="U20" s="162">
        <v>0</v>
      </c>
      <c r="V20" s="162">
        <v>1</v>
      </c>
      <c r="W20" s="162">
        <v>0</v>
      </c>
      <c r="X20" s="162">
        <v>1</v>
      </c>
      <c r="Y20" s="162">
        <v>0</v>
      </c>
      <c r="Z20" s="162">
        <v>1</v>
      </c>
      <c r="AA20" s="162">
        <v>0</v>
      </c>
      <c r="AB20" s="162">
        <v>1</v>
      </c>
      <c r="AC20" s="162">
        <v>0</v>
      </c>
      <c r="AD20" s="162">
        <v>1</v>
      </c>
      <c r="AE20" s="162">
        <v>0</v>
      </c>
      <c r="AF20" s="162">
        <v>1</v>
      </c>
      <c r="AG20" s="162">
        <v>0</v>
      </c>
      <c r="AH20" s="162">
        <v>1</v>
      </c>
      <c r="AI20" s="162">
        <v>0</v>
      </c>
      <c r="AK20" s="159">
        <f t="shared" si="0"/>
        <v>12</v>
      </c>
    </row>
    <row r="21" spans="1:37" s="137" customFormat="1" ht="15" customHeight="1">
      <c r="A21" s="132"/>
      <c r="B21" s="133" t="s">
        <v>216</v>
      </c>
      <c r="C21" s="134"/>
      <c r="D21" s="135" t="s">
        <v>588</v>
      </c>
      <c r="E21" s="136"/>
      <c r="F21" s="162">
        <v>0</v>
      </c>
      <c r="G21" s="162">
        <v>0</v>
      </c>
      <c r="H21" s="162">
        <v>0</v>
      </c>
      <c r="I21" s="162">
        <v>0</v>
      </c>
      <c r="J21" s="162">
        <v>0</v>
      </c>
      <c r="K21" s="162">
        <v>0</v>
      </c>
      <c r="L21" s="162">
        <v>1</v>
      </c>
      <c r="M21" s="162">
        <v>0</v>
      </c>
      <c r="N21" s="162">
        <v>1</v>
      </c>
      <c r="O21" s="162">
        <v>0</v>
      </c>
      <c r="P21" s="162">
        <v>1</v>
      </c>
      <c r="Q21" s="162">
        <v>0</v>
      </c>
      <c r="R21" s="162">
        <v>1</v>
      </c>
      <c r="S21" s="162">
        <v>0</v>
      </c>
      <c r="T21" s="162">
        <v>1</v>
      </c>
      <c r="U21" s="162">
        <v>0</v>
      </c>
      <c r="V21" s="162">
        <v>1</v>
      </c>
      <c r="W21" s="162">
        <v>0</v>
      </c>
      <c r="X21" s="162">
        <v>1</v>
      </c>
      <c r="Y21" s="162">
        <v>0</v>
      </c>
      <c r="Z21" s="162">
        <v>1</v>
      </c>
      <c r="AA21" s="162">
        <v>0</v>
      </c>
      <c r="AB21" s="162">
        <v>1</v>
      </c>
      <c r="AC21" s="162">
        <v>0</v>
      </c>
      <c r="AD21" s="162">
        <v>1</v>
      </c>
      <c r="AE21" s="162">
        <v>0</v>
      </c>
      <c r="AF21" s="162">
        <v>1</v>
      </c>
      <c r="AG21" s="162">
        <v>0</v>
      </c>
      <c r="AH21" s="162">
        <v>1</v>
      </c>
      <c r="AI21" s="162">
        <v>0</v>
      </c>
      <c r="AK21" s="159">
        <f t="shared" si="0"/>
        <v>12</v>
      </c>
    </row>
    <row r="22" spans="1:37" s="137" customFormat="1" ht="15" customHeight="1">
      <c r="A22" s="132"/>
      <c r="B22" s="133" t="s">
        <v>217</v>
      </c>
      <c r="C22" s="134"/>
      <c r="D22" s="135" t="s">
        <v>589</v>
      </c>
      <c r="E22" s="136"/>
      <c r="F22" s="162">
        <v>0</v>
      </c>
      <c r="G22" s="162">
        <v>0</v>
      </c>
      <c r="H22" s="162">
        <v>0</v>
      </c>
      <c r="I22" s="164">
        <v>0</v>
      </c>
      <c r="J22" s="162">
        <v>0</v>
      </c>
      <c r="K22" s="162">
        <v>0</v>
      </c>
      <c r="L22" s="162">
        <v>1</v>
      </c>
      <c r="M22" s="162">
        <v>0</v>
      </c>
      <c r="N22" s="162">
        <v>1</v>
      </c>
      <c r="O22" s="162">
        <v>0</v>
      </c>
      <c r="P22" s="162">
        <v>1</v>
      </c>
      <c r="Q22" s="162">
        <v>0</v>
      </c>
      <c r="R22" s="162">
        <v>1</v>
      </c>
      <c r="S22" s="162">
        <v>0</v>
      </c>
      <c r="T22" s="162">
        <v>1</v>
      </c>
      <c r="U22" s="162">
        <v>0</v>
      </c>
      <c r="V22" s="162">
        <v>1</v>
      </c>
      <c r="W22" s="162">
        <v>0</v>
      </c>
      <c r="X22" s="162">
        <v>1</v>
      </c>
      <c r="Y22" s="162">
        <v>0</v>
      </c>
      <c r="Z22" s="162">
        <v>1</v>
      </c>
      <c r="AA22" s="162">
        <v>0</v>
      </c>
      <c r="AB22" s="162">
        <v>1</v>
      </c>
      <c r="AC22" s="162">
        <v>0</v>
      </c>
      <c r="AD22" s="162">
        <v>1</v>
      </c>
      <c r="AE22" s="162">
        <v>0</v>
      </c>
      <c r="AF22" s="162">
        <v>1</v>
      </c>
      <c r="AG22" s="162">
        <v>0</v>
      </c>
      <c r="AH22" s="162">
        <v>1</v>
      </c>
      <c r="AI22" s="162">
        <v>0</v>
      </c>
      <c r="AK22" s="159">
        <f t="shared" si="0"/>
        <v>12</v>
      </c>
    </row>
    <row r="23" spans="1:37" s="137" customFormat="1" ht="15" customHeight="1">
      <c r="A23" s="132"/>
      <c r="B23" s="133" t="s">
        <v>218</v>
      </c>
      <c r="C23" s="134"/>
      <c r="D23" s="135" t="s">
        <v>590</v>
      </c>
      <c r="E23" s="136"/>
      <c r="F23" s="162">
        <v>0</v>
      </c>
      <c r="G23" s="162">
        <v>0</v>
      </c>
      <c r="H23" s="162">
        <v>0</v>
      </c>
      <c r="I23" s="163">
        <v>0</v>
      </c>
      <c r="J23" s="162">
        <v>0</v>
      </c>
      <c r="K23" s="162">
        <v>0</v>
      </c>
      <c r="L23" s="162">
        <v>1</v>
      </c>
      <c r="M23" s="162">
        <v>0</v>
      </c>
      <c r="N23" s="162">
        <v>1</v>
      </c>
      <c r="O23" s="162">
        <v>0</v>
      </c>
      <c r="P23" s="162">
        <v>1</v>
      </c>
      <c r="Q23" s="162">
        <v>0</v>
      </c>
      <c r="R23" s="162">
        <v>1</v>
      </c>
      <c r="S23" s="162">
        <v>0</v>
      </c>
      <c r="T23" s="162">
        <v>1</v>
      </c>
      <c r="U23" s="162">
        <v>0</v>
      </c>
      <c r="V23" s="162">
        <v>1</v>
      </c>
      <c r="W23" s="162">
        <v>0</v>
      </c>
      <c r="X23" s="162">
        <v>1</v>
      </c>
      <c r="Y23" s="162">
        <v>0</v>
      </c>
      <c r="Z23" s="162">
        <v>1</v>
      </c>
      <c r="AA23" s="162">
        <v>0</v>
      </c>
      <c r="AB23" s="162">
        <v>1</v>
      </c>
      <c r="AC23" s="162">
        <v>0</v>
      </c>
      <c r="AD23" s="162">
        <v>1</v>
      </c>
      <c r="AE23" s="162">
        <v>0</v>
      </c>
      <c r="AF23" s="162">
        <v>1</v>
      </c>
      <c r="AG23" s="162">
        <v>0</v>
      </c>
      <c r="AH23" s="162">
        <v>1</v>
      </c>
      <c r="AI23" s="162">
        <v>0</v>
      </c>
      <c r="AK23" s="159">
        <f t="shared" si="0"/>
        <v>12</v>
      </c>
    </row>
    <row r="24" spans="1:37" s="137" customFormat="1" ht="15" customHeight="1">
      <c r="A24" s="132"/>
      <c r="B24" s="133" t="s">
        <v>219</v>
      </c>
      <c r="C24" s="134"/>
      <c r="D24" s="135" t="s">
        <v>591</v>
      </c>
      <c r="E24" s="136"/>
      <c r="F24" s="162">
        <v>0</v>
      </c>
      <c r="G24" s="162">
        <v>0</v>
      </c>
      <c r="H24" s="162">
        <v>0</v>
      </c>
      <c r="I24" s="162">
        <v>0</v>
      </c>
      <c r="J24" s="162">
        <v>0</v>
      </c>
      <c r="K24" s="162">
        <v>0</v>
      </c>
      <c r="L24" s="162">
        <v>1</v>
      </c>
      <c r="M24" s="162">
        <v>0</v>
      </c>
      <c r="N24" s="162">
        <v>1</v>
      </c>
      <c r="O24" s="162">
        <v>0</v>
      </c>
      <c r="P24" s="162">
        <v>1</v>
      </c>
      <c r="Q24" s="162">
        <v>0</v>
      </c>
      <c r="R24" s="162">
        <v>1</v>
      </c>
      <c r="S24" s="162">
        <v>0</v>
      </c>
      <c r="T24" s="162">
        <v>1</v>
      </c>
      <c r="U24" s="162">
        <v>0</v>
      </c>
      <c r="V24" s="162">
        <v>1</v>
      </c>
      <c r="W24" s="162">
        <v>0</v>
      </c>
      <c r="X24" s="162">
        <v>1</v>
      </c>
      <c r="Y24" s="162">
        <v>0</v>
      </c>
      <c r="Z24" s="162">
        <v>1</v>
      </c>
      <c r="AA24" s="162">
        <v>0</v>
      </c>
      <c r="AB24" s="162">
        <v>1</v>
      </c>
      <c r="AC24" s="162">
        <v>0</v>
      </c>
      <c r="AD24" s="162">
        <v>1</v>
      </c>
      <c r="AE24" s="162">
        <v>0</v>
      </c>
      <c r="AF24" s="162">
        <v>1</v>
      </c>
      <c r="AG24" s="162">
        <v>0</v>
      </c>
      <c r="AH24" s="162">
        <v>1</v>
      </c>
      <c r="AI24" s="162">
        <v>0</v>
      </c>
      <c r="AK24" s="159">
        <f t="shared" si="0"/>
        <v>12</v>
      </c>
    </row>
    <row r="25" spans="1:37" s="137" customFormat="1" ht="15" customHeight="1">
      <c r="A25" s="132"/>
      <c r="B25" s="133" t="s">
        <v>220</v>
      </c>
      <c r="C25" s="134"/>
      <c r="D25" s="135" t="s">
        <v>592</v>
      </c>
      <c r="E25" s="136"/>
      <c r="F25" s="162">
        <v>0</v>
      </c>
      <c r="G25" s="162">
        <v>0</v>
      </c>
      <c r="H25" s="162">
        <v>0</v>
      </c>
      <c r="I25" s="162">
        <v>0</v>
      </c>
      <c r="J25" s="162">
        <v>0</v>
      </c>
      <c r="K25" s="162">
        <v>0</v>
      </c>
      <c r="L25" s="162">
        <v>1</v>
      </c>
      <c r="M25" s="162">
        <v>0</v>
      </c>
      <c r="N25" s="162">
        <v>1</v>
      </c>
      <c r="O25" s="162">
        <v>0</v>
      </c>
      <c r="P25" s="162">
        <v>1</v>
      </c>
      <c r="Q25" s="162">
        <v>0</v>
      </c>
      <c r="R25" s="162">
        <v>1</v>
      </c>
      <c r="S25" s="162">
        <v>0</v>
      </c>
      <c r="T25" s="162">
        <v>1</v>
      </c>
      <c r="U25" s="162">
        <v>0</v>
      </c>
      <c r="V25" s="162">
        <v>1</v>
      </c>
      <c r="W25" s="162">
        <v>0</v>
      </c>
      <c r="X25" s="162">
        <v>1</v>
      </c>
      <c r="Y25" s="162">
        <v>0</v>
      </c>
      <c r="Z25" s="162">
        <v>1</v>
      </c>
      <c r="AA25" s="162">
        <v>0</v>
      </c>
      <c r="AB25" s="162">
        <v>1</v>
      </c>
      <c r="AC25" s="162">
        <v>0</v>
      </c>
      <c r="AD25" s="162">
        <v>1</v>
      </c>
      <c r="AE25" s="162">
        <v>0</v>
      </c>
      <c r="AF25" s="162">
        <v>1</v>
      </c>
      <c r="AG25" s="162">
        <v>0</v>
      </c>
      <c r="AH25" s="162">
        <v>1</v>
      </c>
      <c r="AI25" s="162">
        <v>0</v>
      </c>
      <c r="AK25" s="159">
        <f t="shared" si="0"/>
        <v>12</v>
      </c>
    </row>
    <row r="26" spans="1:37" s="137" customFormat="1" ht="15" customHeight="1">
      <c r="A26" s="132"/>
      <c r="B26" s="133" t="s">
        <v>221</v>
      </c>
      <c r="C26" s="134"/>
      <c r="D26" s="135" t="s">
        <v>593</v>
      </c>
      <c r="E26" s="136"/>
      <c r="F26" s="162">
        <v>0</v>
      </c>
      <c r="G26" s="162">
        <v>0</v>
      </c>
      <c r="H26" s="162">
        <v>0</v>
      </c>
      <c r="I26" s="162">
        <v>0</v>
      </c>
      <c r="J26" s="162">
        <v>0</v>
      </c>
      <c r="K26" s="162">
        <v>0</v>
      </c>
      <c r="L26" s="162">
        <v>1</v>
      </c>
      <c r="M26" s="162">
        <v>0</v>
      </c>
      <c r="N26" s="162">
        <v>1</v>
      </c>
      <c r="O26" s="162">
        <v>0</v>
      </c>
      <c r="P26" s="162">
        <v>1</v>
      </c>
      <c r="Q26" s="162">
        <v>0</v>
      </c>
      <c r="R26" s="162">
        <v>1</v>
      </c>
      <c r="S26" s="162">
        <v>0</v>
      </c>
      <c r="T26" s="162">
        <v>1</v>
      </c>
      <c r="U26" s="162">
        <v>0</v>
      </c>
      <c r="V26" s="162">
        <v>1</v>
      </c>
      <c r="W26" s="162">
        <v>0</v>
      </c>
      <c r="X26" s="162">
        <v>1</v>
      </c>
      <c r="Y26" s="162">
        <v>0</v>
      </c>
      <c r="Z26" s="162">
        <v>1</v>
      </c>
      <c r="AA26" s="162">
        <v>0</v>
      </c>
      <c r="AB26" s="162">
        <v>1</v>
      </c>
      <c r="AC26" s="162">
        <v>0</v>
      </c>
      <c r="AD26" s="162">
        <v>1</v>
      </c>
      <c r="AE26" s="162">
        <v>0</v>
      </c>
      <c r="AF26" s="162">
        <v>1</v>
      </c>
      <c r="AG26" s="162">
        <v>0</v>
      </c>
      <c r="AH26" s="162">
        <v>1</v>
      </c>
      <c r="AI26" s="162">
        <v>0</v>
      </c>
      <c r="AK26" s="159">
        <f t="shared" si="0"/>
        <v>12</v>
      </c>
    </row>
    <row r="27" spans="1:37" s="137" customFormat="1" ht="15" customHeight="1">
      <c r="A27" s="132"/>
      <c r="B27" s="133" t="s">
        <v>222</v>
      </c>
      <c r="C27" s="134"/>
      <c r="D27" s="135" t="s">
        <v>594</v>
      </c>
      <c r="E27" s="136"/>
      <c r="F27" s="162">
        <v>0</v>
      </c>
      <c r="G27" s="162">
        <v>0</v>
      </c>
      <c r="H27" s="162">
        <v>0</v>
      </c>
      <c r="I27" s="162">
        <v>0</v>
      </c>
      <c r="J27" s="162">
        <v>0</v>
      </c>
      <c r="K27" s="162">
        <v>0</v>
      </c>
      <c r="L27" s="162">
        <v>1</v>
      </c>
      <c r="M27" s="162">
        <v>0</v>
      </c>
      <c r="N27" s="162">
        <v>1</v>
      </c>
      <c r="O27" s="162">
        <v>0</v>
      </c>
      <c r="P27" s="162">
        <v>1</v>
      </c>
      <c r="Q27" s="162">
        <v>0</v>
      </c>
      <c r="R27" s="162">
        <v>1</v>
      </c>
      <c r="S27" s="162">
        <v>0</v>
      </c>
      <c r="T27" s="162">
        <v>1</v>
      </c>
      <c r="U27" s="162">
        <v>0</v>
      </c>
      <c r="V27" s="162">
        <v>1</v>
      </c>
      <c r="W27" s="162">
        <v>0</v>
      </c>
      <c r="X27" s="162">
        <v>1</v>
      </c>
      <c r="Y27" s="162">
        <v>0</v>
      </c>
      <c r="Z27" s="162">
        <v>1</v>
      </c>
      <c r="AA27" s="162">
        <v>0</v>
      </c>
      <c r="AB27" s="162">
        <v>1</v>
      </c>
      <c r="AC27" s="162">
        <v>0</v>
      </c>
      <c r="AD27" s="162">
        <v>1</v>
      </c>
      <c r="AE27" s="162">
        <v>0</v>
      </c>
      <c r="AF27" s="162">
        <v>1</v>
      </c>
      <c r="AG27" s="162">
        <v>0</v>
      </c>
      <c r="AH27" s="162">
        <v>1</v>
      </c>
      <c r="AI27" s="162">
        <v>0</v>
      </c>
      <c r="AK27" s="159">
        <f t="shared" si="0"/>
        <v>12</v>
      </c>
    </row>
    <row r="28" spans="1:37" s="137" customFormat="1" ht="15" customHeight="1">
      <c r="A28" s="132"/>
      <c r="B28" s="133" t="s">
        <v>223</v>
      </c>
      <c r="C28" s="134"/>
      <c r="D28" s="135" t="s">
        <v>595</v>
      </c>
      <c r="E28" s="136"/>
      <c r="F28" s="162">
        <v>0</v>
      </c>
      <c r="G28" s="162">
        <v>0</v>
      </c>
      <c r="H28" s="162">
        <v>0</v>
      </c>
      <c r="I28" s="162">
        <v>0</v>
      </c>
      <c r="J28" s="162">
        <v>0</v>
      </c>
      <c r="K28" s="162">
        <v>0</v>
      </c>
      <c r="L28" s="162">
        <v>1</v>
      </c>
      <c r="M28" s="162">
        <v>0</v>
      </c>
      <c r="N28" s="162">
        <v>1</v>
      </c>
      <c r="O28" s="162">
        <v>0</v>
      </c>
      <c r="P28" s="162">
        <v>1</v>
      </c>
      <c r="Q28" s="162">
        <v>0</v>
      </c>
      <c r="R28" s="162">
        <v>1</v>
      </c>
      <c r="S28" s="162">
        <v>0</v>
      </c>
      <c r="T28" s="162">
        <v>1</v>
      </c>
      <c r="U28" s="162">
        <v>0</v>
      </c>
      <c r="V28" s="162">
        <v>1</v>
      </c>
      <c r="W28" s="162">
        <v>0</v>
      </c>
      <c r="X28" s="162">
        <v>1</v>
      </c>
      <c r="Y28" s="162">
        <v>0</v>
      </c>
      <c r="Z28" s="162">
        <v>1</v>
      </c>
      <c r="AA28" s="162">
        <v>0</v>
      </c>
      <c r="AB28" s="162">
        <v>1</v>
      </c>
      <c r="AC28" s="162">
        <v>0</v>
      </c>
      <c r="AD28" s="162">
        <v>1</v>
      </c>
      <c r="AE28" s="162">
        <v>0</v>
      </c>
      <c r="AF28" s="162">
        <v>1</v>
      </c>
      <c r="AG28" s="162">
        <v>0</v>
      </c>
      <c r="AH28" s="162">
        <v>1</v>
      </c>
      <c r="AI28" s="162">
        <v>0</v>
      </c>
      <c r="AK28" s="159">
        <f t="shared" si="0"/>
        <v>12</v>
      </c>
    </row>
    <row r="29" spans="1:37" s="137" customFormat="1" ht="15" customHeight="1">
      <c r="A29" s="132"/>
      <c r="B29" s="133" t="s">
        <v>224</v>
      </c>
      <c r="C29" s="134"/>
      <c r="D29" s="135" t="s">
        <v>596</v>
      </c>
      <c r="E29" s="136"/>
      <c r="F29" s="162">
        <v>0</v>
      </c>
      <c r="G29" s="162">
        <v>0</v>
      </c>
      <c r="H29" s="162">
        <v>0</v>
      </c>
      <c r="I29" s="162">
        <v>0</v>
      </c>
      <c r="J29" s="162">
        <v>0</v>
      </c>
      <c r="K29" s="162">
        <v>0</v>
      </c>
      <c r="L29" s="162">
        <v>1</v>
      </c>
      <c r="M29" s="162">
        <v>0</v>
      </c>
      <c r="N29" s="162">
        <v>1</v>
      </c>
      <c r="O29" s="162">
        <v>0</v>
      </c>
      <c r="P29" s="162">
        <v>1</v>
      </c>
      <c r="Q29" s="162">
        <v>0</v>
      </c>
      <c r="R29" s="162">
        <v>1</v>
      </c>
      <c r="S29" s="162">
        <v>0</v>
      </c>
      <c r="T29" s="162">
        <v>1</v>
      </c>
      <c r="U29" s="162">
        <v>0</v>
      </c>
      <c r="V29" s="162">
        <v>1</v>
      </c>
      <c r="W29" s="162">
        <v>0</v>
      </c>
      <c r="X29" s="162">
        <v>1</v>
      </c>
      <c r="Y29" s="162">
        <v>0</v>
      </c>
      <c r="Z29" s="162">
        <v>1</v>
      </c>
      <c r="AA29" s="162">
        <v>0</v>
      </c>
      <c r="AB29" s="162">
        <v>1</v>
      </c>
      <c r="AC29" s="162">
        <v>0</v>
      </c>
      <c r="AD29" s="162">
        <v>1</v>
      </c>
      <c r="AE29" s="162">
        <v>0</v>
      </c>
      <c r="AF29" s="162">
        <v>1</v>
      </c>
      <c r="AG29" s="162">
        <v>0</v>
      </c>
      <c r="AH29" s="162">
        <v>1</v>
      </c>
      <c r="AI29" s="162">
        <v>0</v>
      </c>
      <c r="AK29" s="159">
        <f t="shared" si="0"/>
        <v>12</v>
      </c>
    </row>
    <row r="30" spans="1:37" s="137" customFormat="1" ht="15" customHeight="1">
      <c r="A30" s="132"/>
      <c r="B30" s="133" t="s">
        <v>225</v>
      </c>
      <c r="C30" s="134"/>
      <c r="D30" s="135" t="s">
        <v>597</v>
      </c>
      <c r="E30" s="136"/>
      <c r="F30" s="162">
        <v>0</v>
      </c>
      <c r="G30" s="162">
        <v>0</v>
      </c>
      <c r="H30" s="162">
        <v>0</v>
      </c>
      <c r="I30" s="162">
        <v>0</v>
      </c>
      <c r="J30" s="162">
        <v>0</v>
      </c>
      <c r="K30" s="162">
        <v>0</v>
      </c>
      <c r="L30" s="162">
        <v>1</v>
      </c>
      <c r="M30" s="162">
        <v>0</v>
      </c>
      <c r="N30" s="162">
        <v>1</v>
      </c>
      <c r="O30" s="162">
        <v>0</v>
      </c>
      <c r="P30" s="162">
        <v>1</v>
      </c>
      <c r="Q30" s="162">
        <v>0</v>
      </c>
      <c r="R30" s="162">
        <v>1</v>
      </c>
      <c r="S30" s="162">
        <v>0</v>
      </c>
      <c r="T30" s="162">
        <v>1</v>
      </c>
      <c r="U30" s="162">
        <v>0</v>
      </c>
      <c r="V30" s="162">
        <v>1</v>
      </c>
      <c r="W30" s="162">
        <v>0</v>
      </c>
      <c r="X30" s="162">
        <v>1</v>
      </c>
      <c r="Y30" s="162">
        <v>0</v>
      </c>
      <c r="Z30" s="162">
        <v>1</v>
      </c>
      <c r="AA30" s="162">
        <v>0</v>
      </c>
      <c r="AB30" s="162">
        <v>1</v>
      </c>
      <c r="AC30" s="162">
        <v>0</v>
      </c>
      <c r="AD30" s="162">
        <v>1</v>
      </c>
      <c r="AE30" s="162">
        <v>0</v>
      </c>
      <c r="AF30" s="162">
        <v>1</v>
      </c>
      <c r="AG30" s="162">
        <v>0</v>
      </c>
      <c r="AH30" s="162">
        <v>1</v>
      </c>
      <c r="AI30" s="162">
        <v>0</v>
      </c>
      <c r="AK30" s="159">
        <f t="shared" si="0"/>
        <v>12</v>
      </c>
    </row>
    <row r="31" spans="1:37" s="137" customFormat="1" ht="15" customHeight="1">
      <c r="A31" s="132"/>
      <c r="B31" s="133" t="s">
        <v>226</v>
      </c>
      <c r="C31" s="134"/>
      <c r="D31" s="135" t="s">
        <v>598</v>
      </c>
      <c r="E31" s="136"/>
      <c r="F31" s="162">
        <v>0</v>
      </c>
      <c r="G31" s="162">
        <v>0</v>
      </c>
      <c r="H31" s="162">
        <v>0</v>
      </c>
      <c r="I31" s="162">
        <v>0</v>
      </c>
      <c r="J31" s="162">
        <v>0</v>
      </c>
      <c r="K31" s="162">
        <v>0</v>
      </c>
      <c r="L31" s="162">
        <v>1</v>
      </c>
      <c r="M31" s="162">
        <v>0</v>
      </c>
      <c r="N31" s="162">
        <v>1</v>
      </c>
      <c r="O31" s="162">
        <v>0</v>
      </c>
      <c r="P31" s="162">
        <v>1</v>
      </c>
      <c r="Q31" s="162">
        <v>0</v>
      </c>
      <c r="R31" s="162">
        <v>1</v>
      </c>
      <c r="S31" s="162">
        <v>0</v>
      </c>
      <c r="T31" s="162">
        <v>1</v>
      </c>
      <c r="U31" s="162">
        <v>0</v>
      </c>
      <c r="V31" s="162">
        <v>1</v>
      </c>
      <c r="W31" s="162">
        <v>0</v>
      </c>
      <c r="X31" s="162">
        <v>1</v>
      </c>
      <c r="Y31" s="162">
        <v>0</v>
      </c>
      <c r="Z31" s="162">
        <v>1</v>
      </c>
      <c r="AA31" s="162">
        <v>0</v>
      </c>
      <c r="AB31" s="162">
        <v>1</v>
      </c>
      <c r="AC31" s="162">
        <v>0</v>
      </c>
      <c r="AD31" s="162">
        <v>1</v>
      </c>
      <c r="AE31" s="162">
        <v>0</v>
      </c>
      <c r="AF31" s="162">
        <v>1</v>
      </c>
      <c r="AG31" s="162">
        <v>0</v>
      </c>
      <c r="AH31" s="162">
        <v>1</v>
      </c>
      <c r="AI31" s="162">
        <v>0</v>
      </c>
      <c r="AK31" s="159">
        <f t="shared" si="0"/>
        <v>12</v>
      </c>
    </row>
    <row r="32" spans="1:37" s="137" customFormat="1" ht="15" customHeight="1">
      <c r="A32" s="132"/>
      <c r="B32" s="133" t="s">
        <v>227</v>
      </c>
      <c r="C32" s="134"/>
      <c r="D32" s="135" t="s">
        <v>599</v>
      </c>
      <c r="E32" s="136"/>
      <c r="F32" s="162">
        <v>0</v>
      </c>
      <c r="G32" s="162">
        <v>0</v>
      </c>
      <c r="H32" s="162">
        <v>0</v>
      </c>
      <c r="I32" s="162">
        <v>0</v>
      </c>
      <c r="J32" s="162">
        <v>0</v>
      </c>
      <c r="K32" s="162">
        <v>0</v>
      </c>
      <c r="L32" s="162">
        <v>1</v>
      </c>
      <c r="M32" s="162">
        <v>0</v>
      </c>
      <c r="N32" s="162">
        <v>1</v>
      </c>
      <c r="O32" s="162">
        <v>0</v>
      </c>
      <c r="P32" s="162">
        <v>1</v>
      </c>
      <c r="Q32" s="162">
        <v>0</v>
      </c>
      <c r="R32" s="162">
        <v>1</v>
      </c>
      <c r="S32" s="162">
        <v>0</v>
      </c>
      <c r="T32" s="162">
        <v>1</v>
      </c>
      <c r="U32" s="162">
        <v>0</v>
      </c>
      <c r="V32" s="162">
        <v>1</v>
      </c>
      <c r="W32" s="162">
        <v>0</v>
      </c>
      <c r="X32" s="162">
        <v>1</v>
      </c>
      <c r="Y32" s="162">
        <v>0</v>
      </c>
      <c r="Z32" s="162">
        <v>1</v>
      </c>
      <c r="AA32" s="162">
        <v>0</v>
      </c>
      <c r="AB32" s="162">
        <v>1</v>
      </c>
      <c r="AC32" s="162">
        <v>0</v>
      </c>
      <c r="AD32" s="162">
        <v>1</v>
      </c>
      <c r="AE32" s="162">
        <v>0</v>
      </c>
      <c r="AF32" s="162">
        <v>1</v>
      </c>
      <c r="AG32" s="162">
        <v>0</v>
      </c>
      <c r="AH32" s="162">
        <v>1</v>
      </c>
      <c r="AI32" s="162">
        <v>0</v>
      </c>
      <c r="AK32" s="159">
        <f t="shared" si="0"/>
        <v>12</v>
      </c>
    </row>
    <row r="33" spans="1:37" s="137" customFormat="1" ht="15" customHeight="1">
      <c r="A33" s="132"/>
      <c r="B33" s="133" t="s">
        <v>228</v>
      </c>
      <c r="C33" s="134"/>
      <c r="D33" s="135" t="s">
        <v>600</v>
      </c>
      <c r="E33" s="136"/>
      <c r="F33" s="162">
        <v>0</v>
      </c>
      <c r="G33" s="162">
        <v>0</v>
      </c>
      <c r="H33" s="162">
        <v>0</v>
      </c>
      <c r="I33" s="162">
        <v>0</v>
      </c>
      <c r="J33" s="162">
        <v>0</v>
      </c>
      <c r="K33" s="162">
        <v>0</v>
      </c>
      <c r="L33" s="162">
        <v>1</v>
      </c>
      <c r="M33" s="162">
        <v>0</v>
      </c>
      <c r="N33" s="162">
        <v>1</v>
      </c>
      <c r="O33" s="162">
        <v>0</v>
      </c>
      <c r="P33" s="162">
        <v>1</v>
      </c>
      <c r="Q33" s="162">
        <v>0</v>
      </c>
      <c r="R33" s="162">
        <v>1</v>
      </c>
      <c r="S33" s="162">
        <v>0</v>
      </c>
      <c r="T33" s="162">
        <v>1</v>
      </c>
      <c r="U33" s="162">
        <v>0</v>
      </c>
      <c r="V33" s="162">
        <v>1</v>
      </c>
      <c r="W33" s="162">
        <v>0</v>
      </c>
      <c r="X33" s="162">
        <v>1</v>
      </c>
      <c r="Y33" s="162">
        <v>0</v>
      </c>
      <c r="Z33" s="162">
        <v>1</v>
      </c>
      <c r="AA33" s="162">
        <v>0</v>
      </c>
      <c r="AB33" s="162">
        <v>1</v>
      </c>
      <c r="AC33" s="162">
        <v>0</v>
      </c>
      <c r="AD33" s="162">
        <v>1</v>
      </c>
      <c r="AE33" s="162">
        <v>0</v>
      </c>
      <c r="AF33" s="162">
        <v>1</v>
      </c>
      <c r="AG33" s="162">
        <v>0</v>
      </c>
      <c r="AH33" s="162">
        <v>1</v>
      </c>
      <c r="AI33" s="162">
        <v>0</v>
      </c>
      <c r="AK33" s="159">
        <f t="shared" si="0"/>
        <v>12</v>
      </c>
    </row>
    <row r="34" spans="1:37" s="137" customFormat="1" ht="15" customHeight="1">
      <c r="A34" s="132"/>
      <c r="B34" s="133" t="s">
        <v>229</v>
      </c>
      <c r="C34" s="134"/>
      <c r="D34" s="135" t="s">
        <v>601</v>
      </c>
      <c r="E34" s="136"/>
      <c r="F34" s="162">
        <v>0</v>
      </c>
      <c r="G34" s="162">
        <v>0</v>
      </c>
      <c r="H34" s="162">
        <v>0</v>
      </c>
      <c r="I34" s="162">
        <v>0</v>
      </c>
      <c r="J34" s="162">
        <v>0</v>
      </c>
      <c r="K34" s="162">
        <v>0</v>
      </c>
      <c r="L34" s="162">
        <v>1</v>
      </c>
      <c r="M34" s="162">
        <v>0</v>
      </c>
      <c r="N34" s="162">
        <v>1</v>
      </c>
      <c r="O34" s="162">
        <v>0</v>
      </c>
      <c r="P34" s="162">
        <v>1</v>
      </c>
      <c r="Q34" s="162">
        <v>0</v>
      </c>
      <c r="R34" s="162">
        <v>1</v>
      </c>
      <c r="S34" s="162">
        <v>0</v>
      </c>
      <c r="T34" s="162">
        <v>1</v>
      </c>
      <c r="U34" s="162">
        <v>0</v>
      </c>
      <c r="V34" s="162">
        <v>1</v>
      </c>
      <c r="W34" s="162">
        <v>0</v>
      </c>
      <c r="X34" s="162">
        <v>1</v>
      </c>
      <c r="Y34" s="162">
        <v>0</v>
      </c>
      <c r="Z34" s="162">
        <v>1</v>
      </c>
      <c r="AA34" s="162">
        <v>0</v>
      </c>
      <c r="AB34" s="162">
        <v>1</v>
      </c>
      <c r="AC34" s="162">
        <v>0</v>
      </c>
      <c r="AD34" s="162">
        <v>1</v>
      </c>
      <c r="AE34" s="162">
        <v>0</v>
      </c>
      <c r="AF34" s="162">
        <v>1</v>
      </c>
      <c r="AG34" s="162">
        <v>0</v>
      </c>
      <c r="AH34" s="162">
        <v>1</v>
      </c>
      <c r="AI34" s="162">
        <v>0</v>
      </c>
      <c r="AK34" s="159">
        <f t="shared" si="0"/>
        <v>12</v>
      </c>
    </row>
    <row r="35" spans="1:37" s="137" customFormat="1" ht="15" customHeight="1">
      <c r="A35" s="132"/>
      <c r="B35" s="133" t="s">
        <v>230</v>
      </c>
      <c r="C35" s="134"/>
      <c r="D35" s="135" t="s">
        <v>602</v>
      </c>
      <c r="E35" s="136"/>
      <c r="F35" s="162">
        <v>0</v>
      </c>
      <c r="G35" s="162">
        <v>0</v>
      </c>
      <c r="H35" s="162">
        <v>0</v>
      </c>
      <c r="I35" s="162">
        <v>0</v>
      </c>
      <c r="J35" s="162">
        <v>0</v>
      </c>
      <c r="K35" s="162">
        <v>0</v>
      </c>
      <c r="L35" s="162">
        <v>1</v>
      </c>
      <c r="M35" s="162">
        <v>0</v>
      </c>
      <c r="N35" s="162">
        <v>1</v>
      </c>
      <c r="O35" s="162">
        <v>0</v>
      </c>
      <c r="P35" s="162">
        <v>1</v>
      </c>
      <c r="Q35" s="162">
        <v>0</v>
      </c>
      <c r="R35" s="162">
        <v>1</v>
      </c>
      <c r="S35" s="162">
        <v>0</v>
      </c>
      <c r="T35" s="162">
        <v>1</v>
      </c>
      <c r="U35" s="162">
        <v>0</v>
      </c>
      <c r="V35" s="162">
        <v>1</v>
      </c>
      <c r="W35" s="162">
        <v>0</v>
      </c>
      <c r="X35" s="162">
        <v>1</v>
      </c>
      <c r="Y35" s="162">
        <v>0</v>
      </c>
      <c r="Z35" s="162">
        <v>1</v>
      </c>
      <c r="AA35" s="162">
        <v>0</v>
      </c>
      <c r="AB35" s="162">
        <v>1</v>
      </c>
      <c r="AC35" s="162">
        <v>0</v>
      </c>
      <c r="AD35" s="162">
        <v>1</v>
      </c>
      <c r="AE35" s="162">
        <v>0</v>
      </c>
      <c r="AF35" s="162">
        <v>1</v>
      </c>
      <c r="AG35" s="162">
        <v>0</v>
      </c>
      <c r="AH35" s="162">
        <v>1</v>
      </c>
      <c r="AI35" s="162">
        <v>0</v>
      </c>
      <c r="AK35" s="159">
        <f t="shared" si="0"/>
        <v>12</v>
      </c>
    </row>
    <row r="36" spans="1:37" s="137" customFormat="1" ht="15" customHeight="1">
      <c r="A36" s="132"/>
      <c r="B36" s="133" t="s">
        <v>231</v>
      </c>
      <c r="C36" s="134"/>
      <c r="D36" s="135" t="s">
        <v>603</v>
      </c>
      <c r="E36" s="136"/>
      <c r="F36" s="162">
        <v>0</v>
      </c>
      <c r="G36" s="162">
        <v>0</v>
      </c>
      <c r="H36" s="162">
        <v>0</v>
      </c>
      <c r="I36" s="162">
        <v>0</v>
      </c>
      <c r="J36" s="162">
        <v>0</v>
      </c>
      <c r="K36" s="162">
        <v>0</v>
      </c>
      <c r="L36" s="162">
        <v>1</v>
      </c>
      <c r="M36" s="162">
        <v>0</v>
      </c>
      <c r="N36" s="162">
        <v>1</v>
      </c>
      <c r="O36" s="162">
        <v>0</v>
      </c>
      <c r="P36" s="162">
        <v>1</v>
      </c>
      <c r="Q36" s="162">
        <v>0</v>
      </c>
      <c r="R36" s="162">
        <v>1</v>
      </c>
      <c r="S36" s="162">
        <v>0</v>
      </c>
      <c r="T36" s="162">
        <v>1</v>
      </c>
      <c r="U36" s="162">
        <v>0</v>
      </c>
      <c r="V36" s="162">
        <v>1</v>
      </c>
      <c r="W36" s="162">
        <v>0</v>
      </c>
      <c r="X36" s="162">
        <v>1</v>
      </c>
      <c r="Y36" s="162">
        <v>0</v>
      </c>
      <c r="Z36" s="162">
        <v>1</v>
      </c>
      <c r="AA36" s="162">
        <v>0</v>
      </c>
      <c r="AB36" s="162">
        <v>1</v>
      </c>
      <c r="AC36" s="162">
        <v>0</v>
      </c>
      <c r="AD36" s="162">
        <v>1</v>
      </c>
      <c r="AE36" s="162">
        <v>0</v>
      </c>
      <c r="AF36" s="162">
        <v>1</v>
      </c>
      <c r="AG36" s="162">
        <v>0</v>
      </c>
      <c r="AH36" s="162">
        <v>1</v>
      </c>
      <c r="AI36" s="162">
        <v>0</v>
      </c>
      <c r="AK36" s="159">
        <f t="shared" si="0"/>
        <v>12</v>
      </c>
    </row>
    <row r="37" spans="1:37" s="137" customFormat="1" ht="15" customHeight="1">
      <c r="A37" s="132"/>
      <c r="B37" s="133" t="s">
        <v>232</v>
      </c>
      <c r="C37" s="134"/>
      <c r="D37" s="135" t="s">
        <v>604</v>
      </c>
      <c r="E37" s="136"/>
      <c r="F37" s="162">
        <v>0</v>
      </c>
      <c r="G37" s="162">
        <v>0</v>
      </c>
      <c r="H37" s="162">
        <v>0</v>
      </c>
      <c r="I37" s="162">
        <v>0</v>
      </c>
      <c r="J37" s="162">
        <v>0</v>
      </c>
      <c r="K37" s="162">
        <v>0</v>
      </c>
      <c r="L37" s="162">
        <v>1</v>
      </c>
      <c r="M37" s="162">
        <v>0</v>
      </c>
      <c r="N37" s="162">
        <v>1</v>
      </c>
      <c r="O37" s="162">
        <v>0</v>
      </c>
      <c r="P37" s="162">
        <v>1</v>
      </c>
      <c r="Q37" s="162">
        <v>0</v>
      </c>
      <c r="R37" s="162">
        <v>1</v>
      </c>
      <c r="S37" s="162">
        <v>0</v>
      </c>
      <c r="T37" s="162">
        <v>1</v>
      </c>
      <c r="U37" s="162">
        <v>0</v>
      </c>
      <c r="V37" s="162">
        <v>1</v>
      </c>
      <c r="W37" s="162">
        <v>0</v>
      </c>
      <c r="X37" s="162">
        <v>1</v>
      </c>
      <c r="Y37" s="162">
        <v>0</v>
      </c>
      <c r="Z37" s="162">
        <v>1</v>
      </c>
      <c r="AA37" s="162">
        <v>0</v>
      </c>
      <c r="AB37" s="162">
        <v>1</v>
      </c>
      <c r="AC37" s="162">
        <v>0</v>
      </c>
      <c r="AD37" s="162">
        <v>1</v>
      </c>
      <c r="AE37" s="162">
        <v>0</v>
      </c>
      <c r="AF37" s="162">
        <v>1</v>
      </c>
      <c r="AG37" s="162">
        <v>0</v>
      </c>
      <c r="AH37" s="162">
        <v>1</v>
      </c>
      <c r="AI37" s="162">
        <v>0</v>
      </c>
      <c r="AK37" s="159">
        <f t="shared" si="0"/>
        <v>12</v>
      </c>
    </row>
    <row r="38" spans="1:37" s="137" customFormat="1" ht="15" customHeight="1">
      <c r="A38" s="132"/>
      <c r="B38" s="133" t="s">
        <v>233</v>
      </c>
      <c r="C38" s="134"/>
      <c r="D38" s="135" t="s">
        <v>605</v>
      </c>
      <c r="E38" s="136"/>
      <c r="F38" s="162">
        <v>0</v>
      </c>
      <c r="G38" s="162">
        <v>0</v>
      </c>
      <c r="H38" s="162">
        <v>0</v>
      </c>
      <c r="I38" s="162">
        <v>0</v>
      </c>
      <c r="J38" s="162">
        <v>0</v>
      </c>
      <c r="K38" s="162">
        <v>0</v>
      </c>
      <c r="L38" s="162">
        <v>1</v>
      </c>
      <c r="M38" s="162">
        <v>0</v>
      </c>
      <c r="N38" s="162">
        <v>1</v>
      </c>
      <c r="O38" s="162">
        <v>0</v>
      </c>
      <c r="P38" s="162">
        <v>1</v>
      </c>
      <c r="Q38" s="162">
        <v>0</v>
      </c>
      <c r="R38" s="162">
        <v>1</v>
      </c>
      <c r="S38" s="162">
        <v>0</v>
      </c>
      <c r="T38" s="162">
        <v>1</v>
      </c>
      <c r="U38" s="162">
        <v>0</v>
      </c>
      <c r="V38" s="162">
        <v>1</v>
      </c>
      <c r="W38" s="162">
        <v>0</v>
      </c>
      <c r="X38" s="162">
        <v>1</v>
      </c>
      <c r="Y38" s="162">
        <v>0</v>
      </c>
      <c r="Z38" s="162">
        <v>1</v>
      </c>
      <c r="AA38" s="162">
        <v>0</v>
      </c>
      <c r="AB38" s="162">
        <v>1</v>
      </c>
      <c r="AC38" s="162">
        <v>0</v>
      </c>
      <c r="AD38" s="162">
        <v>1</v>
      </c>
      <c r="AE38" s="162">
        <v>0</v>
      </c>
      <c r="AF38" s="162">
        <v>1</v>
      </c>
      <c r="AG38" s="162">
        <v>0</v>
      </c>
      <c r="AH38" s="162">
        <v>1</v>
      </c>
      <c r="AI38" s="162">
        <v>0</v>
      </c>
      <c r="AK38" s="159">
        <f t="shared" si="0"/>
        <v>12</v>
      </c>
    </row>
    <row r="39" spans="1:37" s="137" customFormat="1" ht="15" customHeight="1">
      <c r="A39" s="132"/>
      <c r="B39" s="133" t="s">
        <v>234</v>
      </c>
      <c r="C39" s="134"/>
      <c r="D39" s="135" t="s">
        <v>606</v>
      </c>
      <c r="E39" s="136"/>
      <c r="F39" s="162">
        <v>0</v>
      </c>
      <c r="G39" s="162">
        <v>0</v>
      </c>
      <c r="H39" s="162">
        <v>0</v>
      </c>
      <c r="I39" s="162">
        <v>0</v>
      </c>
      <c r="J39" s="162">
        <v>0</v>
      </c>
      <c r="K39" s="162">
        <v>0</v>
      </c>
      <c r="L39" s="162">
        <v>1</v>
      </c>
      <c r="M39" s="162">
        <v>0</v>
      </c>
      <c r="N39" s="162">
        <v>1</v>
      </c>
      <c r="O39" s="162">
        <v>0</v>
      </c>
      <c r="P39" s="162">
        <v>1</v>
      </c>
      <c r="Q39" s="162">
        <v>0</v>
      </c>
      <c r="R39" s="162">
        <v>1</v>
      </c>
      <c r="S39" s="162">
        <v>0</v>
      </c>
      <c r="T39" s="162">
        <v>1</v>
      </c>
      <c r="U39" s="162">
        <v>0</v>
      </c>
      <c r="V39" s="162">
        <v>1</v>
      </c>
      <c r="W39" s="162">
        <v>0</v>
      </c>
      <c r="X39" s="162">
        <v>1</v>
      </c>
      <c r="Y39" s="162">
        <v>0</v>
      </c>
      <c r="Z39" s="162">
        <v>1</v>
      </c>
      <c r="AA39" s="162">
        <v>0</v>
      </c>
      <c r="AB39" s="162">
        <v>1</v>
      </c>
      <c r="AC39" s="162">
        <v>0</v>
      </c>
      <c r="AD39" s="162">
        <v>1</v>
      </c>
      <c r="AE39" s="162">
        <v>0</v>
      </c>
      <c r="AF39" s="162">
        <v>1</v>
      </c>
      <c r="AG39" s="162">
        <v>0</v>
      </c>
      <c r="AH39" s="162">
        <v>1</v>
      </c>
      <c r="AI39" s="162">
        <v>0</v>
      </c>
      <c r="AK39" s="159">
        <f t="shared" si="0"/>
        <v>12</v>
      </c>
    </row>
    <row r="40" spans="1:37" s="137" customFormat="1" ht="15" customHeight="1">
      <c r="A40" s="132"/>
      <c r="B40" s="133" t="s">
        <v>235</v>
      </c>
      <c r="C40" s="134"/>
      <c r="D40" s="135" t="s">
        <v>607</v>
      </c>
      <c r="E40" s="136"/>
      <c r="F40" s="162">
        <v>0</v>
      </c>
      <c r="G40" s="162">
        <v>0</v>
      </c>
      <c r="H40" s="162">
        <v>0</v>
      </c>
      <c r="I40" s="162">
        <v>0</v>
      </c>
      <c r="J40" s="162">
        <v>0</v>
      </c>
      <c r="K40" s="162">
        <v>0</v>
      </c>
      <c r="L40" s="162">
        <v>1</v>
      </c>
      <c r="M40" s="162">
        <v>0</v>
      </c>
      <c r="N40" s="162">
        <v>1</v>
      </c>
      <c r="O40" s="162">
        <v>0</v>
      </c>
      <c r="P40" s="162">
        <v>1</v>
      </c>
      <c r="Q40" s="162">
        <v>0</v>
      </c>
      <c r="R40" s="162">
        <v>1</v>
      </c>
      <c r="S40" s="162">
        <v>0</v>
      </c>
      <c r="T40" s="162">
        <v>1</v>
      </c>
      <c r="U40" s="162">
        <v>0</v>
      </c>
      <c r="V40" s="162">
        <v>1</v>
      </c>
      <c r="W40" s="162">
        <v>0</v>
      </c>
      <c r="X40" s="162">
        <v>1</v>
      </c>
      <c r="Y40" s="162">
        <v>0</v>
      </c>
      <c r="Z40" s="162">
        <v>1</v>
      </c>
      <c r="AA40" s="162">
        <v>0</v>
      </c>
      <c r="AB40" s="162">
        <v>1</v>
      </c>
      <c r="AC40" s="162">
        <v>0</v>
      </c>
      <c r="AD40" s="162">
        <v>1</v>
      </c>
      <c r="AE40" s="162">
        <v>0</v>
      </c>
      <c r="AF40" s="162">
        <v>1</v>
      </c>
      <c r="AG40" s="162">
        <v>0</v>
      </c>
      <c r="AH40" s="162">
        <v>1</v>
      </c>
      <c r="AI40" s="162">
        <v>0</v>
      </c>
      <c r="AK40" s="159">
        <f t="shared" si="0"/>
        <v>12</v>
      </c>
    </row>
    <row r="41" spans="1:37" s="137" customFormat="1" ht="15" customHeight="1">
      <c r="A41" s="132"/>
      <c r="B41" s="133" t="s">
        <v>236</v>
      </c>
      <c r="C41" s="134"/>
      <c r="D41" s="135" t="s">
        <v>608</v>
      </c>
      <c r="E41" s="136"/>
      <c r="F41" s="162">
        <v>0</v>
      </c>
      <c r="G41" s="162">
        <v>0</v>
      </c>
      <c r="H41" s="162">
        <v>0</v>
      </c>
      <c r="I41" s="162">
        <v>0</v>
      </c>
      <c r="J41" s="162">
        <v>0</v>
      </c>
      <c r="K41" s="162">
        <v>0</v>
      </c>
      <c r="L41" s="162">
        <v>1</v>
      </c>
      <c r="M41" s="162">
        <v>0</v>
      </c>
      <c r="N41" s="162">
        <v>1</v>
      </c>
      <c r="O41" s="162">
        <v>0</v>
      </c>
      <c r="P41" s="162">
        <v>1</v>
      </c>
      <c r="Q41" s="162">
        <v>0</v>
      </c>
      <c r="R41" s="162">
        <v>1</v>
      </c>
      <c r="S41" s="162">
        <v>0</v>
      </c>
      <c r="T41" s="162">
        <v>1</v>
      </c>
      <c r="U41" s="162">
        <v>0</v>
      </c>
      <c r="V41" s="162">
        <v>1</v>
      </c>
      <c r="W41" s="162">
        <v>0</v>
      </c>
      <c r="X41" s="162">
        <v>1</v>
      </c>
      <c r="Y41" s="162">
        <v>0</v>
      </c>
      <c r="Z41" s="162">
        <v>1</v>
      </c>
      <c r="AA41" s="162">
        <v>0</v>
      </c>
      <c r="AB41" s="162">
        <v>1</v>
      </c>
      <c r="AC41" s="162">
        <v>0</v>
      </c>
      <c r="AD41" s="162">
        <v>1</v>
      </c>
      <c r="AE41" s="162">
        <v>0</v>
      </c>
      <c r="AF41" s="162">
        <v>1</v>
      </c>
      <c r="AG41" s="162">
        <v>0</v>
      </c>
      <c r="AH41" s="162">
        <v>1</v>
      </c>
      <c r="AI41" s="162">
        <v>0</v>
      </c>
      <c r="AK41" s="159">
        <f t="shared" si="0"/>
        <v>12</v>
      </c>
    </row>
    <row r="42" spans="1:37" s="137" customFormat="1" ht="15" customHeight="1">
      <c r="A42" s="132"/>
      <c r="B42" s="133" t="s">
        <v>237</v>
      </c>
      <c r="C42" s="134"/>
      <c r="D42" s="135" t="s">
        <v>609</v>
      </c>
      <c r="E42" s="136"/>
      <c r="F42" s="162">
        <v>0</v>
      </c>
      <c r="G42" s="162">
        <v>0</v>
      </c>
      <c r="H42" s="162">
        <v>0</v>
      </c>
      <c r="I42" s="162">
        <v>0</v>
      </c>
      <c r="J42" s="162">
        <v>0</v>
      </c>
      <c r="K42" s="162">
        <v>0</v>
      </c>
      <c r="L42" s="162">
        <v>1</v>
      </c>
      <c r="M42" s="162">
        <v>0</v>
      </c>
      <c r="N42" s="162">
        <v>1</v>
      </c>
      <c r="O42" s="162">
        <v>0</v>
      </c>
      <c r="P42" s="162">
        <v>1</v>
      </c>
      <c r="Q42" s="162">
        <v>0</v>
      </c>
      <c r="R42" s="162">
        <v>1</v>
      </c>
      <c r="S42" s="162">
        <v>0</v>
      </c>
      <c r="T42" s="162">
        <v>1</v>
      </c>
      <c r="U42" s="162">
        <v>0</v>
      </c>
      <c r="V42" s="162">
        <v>1</v>
      </c>
      <c r="W42" s="162">
        <v>0</v>
      </c>
      <c r="X42" s="162">
        <v>1</v>
      </c>
      <c r="Y42" s="162">
        <v>0</v>
      </c>
      <c r="Z42" s="162">
        <v>1</v>
      </c>
      <c r="AA42" s="162">
        <v>0</v>
      </c>
      <c r="AB42" s="162">
        <v>1</v>
      </c>
      <c r="AC42" s="162">
        <v>0</v>
      </c>
      <c r="AD42" s="162">
        <v>1</v>
      </c>
      <c r="AE42" s="162">
        <v>0</v>
      </c>
      <c r="AF42" s="162">
        <v>1</v>
      </c>
      <c r="AG42" s="162">
        <v>0</v>
      </c>
      <c r="AH42" s="162">
        <v>1</v>
      </c>
      <c r="AI42" s="162">
        <v>0</v>
      </c>
      <c r="AK42" s="159">
        <f t="shared" si="0"/>
        <v>12</v>
      </c>
    </row>
    <row r="43" spans="1:37" s="137" customFormat="1" ht="15" customHeight="1">
      <c r="A43" s="132"/>
      <c r="B43" s="133" t="s">
        <v>238</v>
      </c>
      <c r="C43" s="134"/>
      <c r="D43" s="135" t="s">
        <v>610</v>
      </c>
      <c r="E43" s="136"/>
      <c r="F43" s="162">
        <v>0</v>
      </c>
      <c r="G43" s="162">
        <v>0</v>
      </c>
      <c r="H43" s="162">
        <v>0</v>
      </c>
      <c r="I43" s="162">
        <v>0</v>
      </c>
      <c r="J43" s="162">
        <v>0</v>
      </c>
      <c r="K43" s="162">
        <v>0</v>
      </c>
      <c r="L43" s="162">
        <v>1</v>
      </c>
      <c r="M43" s="162">
        <v>0</v>
      </c>
      <c r="N43" s="162">
        <v>1</v>
      </c>
      <c r="O43" s="162">
        <v>0</v>
      </c>
      <c r="P43" s="162">
        <v>1</v>
      </c>
      <c r="Q43" s="162">
        <v>0</v>
      </c>
      <c r="R43" s="162">
        <v>1</v>
      </c>
      <c r="S43" s="162">
        <v>0</v>
      </c>
      <c r="T43" s="162">
        <v>1</v>
      </c>
      <c r="U43" s="162">
        <v>0</v>
      </c>
      <c r="V43" s="162">
        <v>1</v>
      </c>
      <c r="W43" s="162">
        <v>0</v>
      </c>
      <c r="X43" s="162">
        <v>1</v>
      </c>
      <c r="Y43" s="162">
        <v>0</v>
      </c>
      <c r="Z43" s="162">
        <v>1</v>
      </c>
      <c r="AA43" s="162">
        <v>0</v>
      </c>
      <c r="AB43" s="162">
        <v>1</v>
      </c>
      <c r="AC43" s="162">
        <v>0</v>
      </c>
      <c r="AD43" s="162">
        <v>1</v>
      </c>
      <c r="AE43" s="162">
        <v>0</v>
      </c>
      <c r="AF43" s="162">
        <v>1</v>
      </c>
      <c r="AG43" s="162">
        <v>0</v>
      </c>
      <c r="AH43" s="162">
        <v>1</v>
      </c>
      <c r="AI43" s="162">
        <v>0</v>
      </c>
      <c r="AK43" s="159">
        <f t="shared" si="0"/>
        <v>12</v>
      </c>
    </row>
    <row r="44" spans="1:37" s="142" customFormat="1" ht="26.45" customHeight="1">
      <c r="A44" s="34" t="s">
        <v>204</v>
      </c>
      <c r="B44" s="138" t="s">
        <v>239</v>
      </c>
      <c r="C44" s="139"/>
      <c r="D44" s="140" t="s">
        <v>192</v>
      </c>
      <c r="E44" s="130"/>
      <c r="F44" s="141"/>
      <c r="G44" s="141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  <c r="Z44" s="160"/>
      <c r="AA44" s="160"/>
      <c r="AB44" s="160"/>
      <c r="AC44" s="160"/>
      <c r="AD44" s="160"/>
      <c r="AE44" s="160"/>
      <c r="AF44" s="160"/>
      <c r="AG44" s="160"/>
      <c r="AH44" s="160"/>
      <c r="AI44" s="160"/>
      <c r="AK44" s="159">
        <f t="shared" si="0"/>
        <v>0</v>
      </c>
    </row>
    <row r="45" spans="1:37" s="137" customFormat="1" ht="15" customHeight="1">
      <c r="A45" s="132"/>
      <c r="B45" s="133" t="s">
        <v>240</v>
      </c>
      <c r="C45" s="134"/>
      <c r="D45" s="135" t="str">
        <f>D14</f>
        <v>265BMG0270</v>
      </c>
      <c r="E45" s="136"/>
      <c r="F45" s="162">
        <v>0</v>
      </c>
      <c r="G45" s="162">
        <v>0</v>
      </c>
      <c r="H45" s="162">
        <v>0</v>
      </c>
      <c r="I45" s="162">
        <v>0</v>
      </c>
      <c r="J45" s="162">
        <v>0</v>
      </c>
      <c r="K45" s="162">
        <v>0</v>
      </c>
      <c r="L45" s="162">
        <v>1</v>
      </c>
      <c r="M45" s="162">
        <v>0</v>
      </c>
      <c r="N45" s="162">
        <v>0</v>
      </c>
      <c r="O45" s="162">
        <v>1</v>
      </c>
      <c r="P45" s="162">
        <v>0</v>
      </c>
      <c r="Q45" s="162">
        <v>0</v>
      </c>
      <c r="R45" s="162">
        <v>1</v>
      </c>
      <c r="S45" s="162">
        <v>0</v>
      </c>
      <c r="T45" s="162">
        <v>0</v>
      </c>
      <c r="U45" s="162">
        <v>1</v>
      </c>
      <c r="V45" s="162">
        <v>0</v>
      </c>
      <c r="W45" s="162">
        <v>0</v>
      </c>
      <c r="X45" s="162">
        <v>1</v>
      </c>
      <c r="Y45" s="162">
        <v>0</v>
      </c>
      <c r="Z45" s="162">
        <v>0</v>
      </c>
      <c r="AA45" s="162">
        <v>1</v>
      </c>
      <c r="AB45" s="162">
        <v>0</v>
      </c>
      <c r="AC45" s="162">
        <v>0</v>
      </c>
      <c r="AD45" s="162">
        <v>1</v>
      </c>
      <c r="AE45" s="162">
        <v>0</v>
      </c>
      <c r="AF45" s="162">
        <v>0</v>
      </c>
      <c r="AG45" s="162">
        <v>1</v>
      </c>
      <c r="AH45" s="162">
        <v>0</v>
      </c>
      <c r="AI45" s="162">
        <v>0</v>
      </c>
      <c r="AK45" s="159">
        <f t="shared" si="0"/>
        <v>8</v>
      </c>
    </row>
    <row r="46" spans="1:37" s="137" customFormat="1" ht="15" customHeight="1">
      <c r="A46" s="132"/>
      <c r="B46" s="133" t="s">
        <v>241</v>
      </c>
      <c r="C46" s="134"/>
      <c r="D46" s="135" t="str">
        <f>D15</f>
        <v>265BMG0270#U</v>
      </c>
      <c r="E46" s="136"/>
      <c r="F46" s="162">
        <v>0</v>
      </c>
      <c r="G46" s="162">
        <v>0</v>
      </c>
      <c r="H46" s="162">
        <v>0</v>
      </c>
      <c r="I46" s="162">
        <v>0</v>
      </c>
      <c r="J46" s="162">
        <v>0</v>
      </c>
      <c r="K46" s="162">
        <v>0</v>
      </c>
      <c r="L46" s="162">
        <v>1</v>
      </c>
      <c r="M46" s="162">
        <v>0</v>
      </c>
      <c r="N46" s="162">
        <v>0</v>
      </c>
      <c r="O46" s="162">
        <v>1</v>
      </c>
      <c r="P46" s="162">
        <v>0</v>
      </c>
      <c r="Q46" s="162">
        <v>0</v>
      </c>
      <c r="R46" s="162">
        <v>1</v>
      </c>
      <c r="S46" s="162">
        <v>0</v>
      </c>
      <c r="T46" s="162">
        <v>0</v>
      </c>
      <c r="U46" s="162">
        <v>1</v>
      </c>
      <c r="V46" s="162">
        <v>0</v>
      </c>
      <c r="W46" s="162">
        <v>0</v>
      </c>
      <c r="X46" s="162">
        <v>1</v>
      </c>
      <c r="Y46" s="162">
        <v>0</v>
      </c>
      <c r="Z46" s="162">
        <v>0</v>
      </c>
      <c r="AA46" s="162">
        <v>1</v>
      </c>
      <c r="AB46" s="162">
        <v>0</v>
      </c>
      <c r="AC46" s="162">
        <v>0</v>
      </c>
      <c r="AD46" s="162">
        <v>1</v>
      </c>
      <c r="AE46" s="162">
        <v>0</v>
      </c>
      <c r="AF46" s="162">
        <v>0</v>
      </c>
      <c r="AG46" s="162">
        <v>1</v>
      </c>
      <c r="AH46" s="162">
        <v>0</v>
      </c>
      <c r="AI46" s="162">
        <v>0</v>
      </c>
      <c r="AK46" s="159">
        <f t="shared" si="0"/>
        <v>8</v>
      </c>
    </row>
    <row r="47" spans="1:37" s="137" customFormat="1" ht="15" customHeight="1">
      <c r="A47" s="132"/>
      <c r="B47" s="133" t="s">
        <v>242</v>
      </c>
      <c r="C47" s="134"/>
      <c r="D47" s="135" t="str">
        <f>D16</f>
        <v>265BMG0290#U</v>
      </c>
      <c r="E47" s="136"/>
      <c r="F47" s="162">
        <v>0</v>
      </c>
      <c r="G47" s="162">
        <v>0</v>
      </c>
      <c r="H47" s="162">
        <v>0</v>
      </c>
      <c r="I47" s="162">
        <v>0</v>
      </c>
      <c r="J47" s="162">
        <v>0</v>
      </c>
      <c r="K47" s="162">
        <v>0</v>
      </c>
      <c r="L47" s="162">
        <v>1</v>
      </c>
      <c r="M47" s="162">
        <v>0</v>
      </c>
      <c r="N47" s="162">
        <v>0</v>
      </c>
      <c r="O47" s="162">
        <v>1</v>
      </c>
      <c r="P47" s="162">
        <v>0</v>
      </c>
      <c r="Q47" s="162">
        <v>0</v>
      </c>
      <c r="R47" s="162">
        <v>1</v>
      </c>
      <c r="S47" s="162">
        <v>0</v>
      </c>
      <c r="T47" s="162">
        <v>0</v>
      </c>
      <c r="U47" s="162">
        <v>1</v>
      </c>
      <c r="V47" s="162">
        <v>0</v>
      </c>
      <c r="W47" s="162">
        <v>0</v>
      </c>
      <c r="X47" s="162">
        <v>1</v>
      </c>
      <c r="Y47" s="162">
        <v>0</v>
      </c>
      <c r="Z47" s="162">
        <v>0</v>
      </c>
      <c r="AA47" s="162">
        <v>1</v>
      </c>
      <c r="AB47" s="162">
        <v>0</v>
      </c>
      <c r="AC47" s="162">
        <v>0</v>
      </c>
      <c r="AD47" s="162">
        <v>1</v>
      </c>
      <c r="AE47" s="162">
        <v>0</v>
      </c>
      <c r="AF47" s="162">
        <v>0</v>
      </c>
      <c r="AG47" s="162">
        <v>1</v>
      </c>
      <c r="AH47" s="162">
        <v>0</v>
      </c>
      <c r="AI47" s="162">
        <v>0</v>
      </c>
      <c r="AK47" s="159">
        <f t="shared" si="0"/>
        <v>8</v>
      </c>
    </row>
    <row r="48" spans="1:37" s="137" customFormat="1" ht="15" customHeight="1">
      <c r="A48" s="132"/>
      <c r="B48" s="133" t="s">
        <v>243</v>
      </c>
      <c r="C48" s="134"/>
      <c r="D48" s="135" t="str">
        <f>D17</f>
        <v>265BMG0290</v>
      </c>
      <c r="E48" s="136"/>
      <c r="F48" s="162">
        <v>0</v>
      </c>
      <c r="G48" s="162">
        <v>0</v>
      </c>
      <c r="H48" s="162">
        <v>0</v>
      </c>
      <c r="I48" s="162">
        <v>0</v>
      </c>
      <c r="J48" s="162">
        <v>0</v>
      </c>
      <c r="K48" s="162">
        <v>0</v>
      </c>
      <c r="L48" s="162">
        <v>1</v>
      </c>
      <c r="M48" s="162">
        <v>0</v>
      </c>
      <c r="N48" s="162">
        <v>0</v>
      </c>
      <c r="O48" s="162">
        <v>1</v>
      </c>
      <c r="P48" s="162">
        <v>0</v>
      </c>
      <c r="Q48" s="162">
        <v>0</v>
      </c>
      <c r="R48" s="162">
        <v>1</v>
      </c>
      <c r="S48" s="162">
        <v>0</v>
      </c>
      <c r="T48" s="162">
        <v>0</v>
      </c>
      <c r="U48" s="162">
        <v>1</v>
      </c>
      <c r="V48" s="162">
        <v>0</v>
      </c>
      <c r="W48" s="162">
        <v>0</v>
      </c>
      <c r="X48" s="162">
        <v>1</v>
      </c>
      <c r="Y48" s="162">
        <v>0</v>
      </c>
      <c r="Z48" s="162">
        <v>0</v>
      </c>
      <c r="AA48" s="162">
        <v>1</v>
      </c>
      <c r="AB48" s="162">
        <v>0</v>
      </c>
      <c r="AC48" s="162">
        <v>0</v>
      </c>
      <c r="AD48" s="162">
        <v>1</v>
      </c>
      <c r="AE48" s="162">
        <v>0</v>
      </c>
      <c r="AF48" s="162">
        <v>0</v>
      </c>
      <c r="AG48" s="162">
        <v>1</v>
      </c>
      <c r="AH48" s="162">
        <v>0</v>
      </c>
      <c r="AI48" s="162">
        <v>0</v>
      </c>
      <c r="AK48" s="159">
        <f t="shared" si="0"/>
        <v>8</v>
      </c>
    </row>
    <row r="49" spans="1:37" s="137" customFormat="1" ht="15" customHeight="1">
      <c r="A49" s="132"/>
      <c r="B49" s="133" t="s">
        <v>244</v>
      </c>
      <c r="C49" s="134"/>
      <c r="D49" s="135" t="str">
        <f>D18</f>
        <v>265BMG0305</v>
      </c>
      <c r="E49" s="136"/>
      <c r="F49" s="162">
        <v>0</v>
      </c>
      <c r="G49" s="162">
        <v>0</v>
      </c>
      <c r="H49" s="162">
        <v>0</v>
      </c>
      <c r="I49" s="162">
        <v>0</v>
      </c>
      <c r="J49" s="162">
        <v>0</v>
      </c>
      <c r="K49" s="162">
        <v>0</v>
      </c>
      <c r="L49" s="162">
        <v>1</v>
      </c>
      <c r="M49" s="162">
        <v>0</v>
      </c>
      <c r="N49" s="162">
        <v>0</v>
      </c>
      <c r="O49" s="162">
        <v>1</v>
      </c>
      <c r="P49" s="162">
        <v>0</v>
      </c>
      <c r="Q49" s="162">
        <v>0</v>
      </c>
      <c r="R49" s="162">
        <v>1</v>
      </c>
      <c r="S49" s="162">
        <v>0</v>
      </c>
      <c r="T49" s="162">
        <v>0</v>
      </c>
      <c r="U49" s="162">
        <v>1</v>
      </c>
      <c r="V49" s="162">
        <v>0</v>
      </c>
      <c r="W49" s="162">
        <v>0</v>
      </c>
      <c r="X49" s="162">
        <v>1</v>
      </c>
      <c r="Y49" s="162">
        <v>0</v>
      </c>
      <c r="Z49" s="162">
        <v>0</v>
      </c>
      <c r="AA49" s="162">
        <v>1</v>
      </c>
      <c r="AB49" s="162">
        <v>0</v>
      </c>
      <c r="AC49" s="162">
        <v>0</v>
      </c>
      <c r="AD49" s="162">
        <v>1</v>
      </c>
      <c r="AE49" s="162">
        <v>0</v>
      </c>
      <c r="AF49" s="162">
        <v>0</v>
      </c>
      <c r="AG49" s="162">
        <v>1</v>
      </c>
      <c r="AH49" s="162">
        <v>0</v>
      </c>
      <c r="AI49" s="162">
        <v>0</v>
      </c>
      <c r="AK49" s="159">
        <f t="shared" si="0"/>
        <v>8</v>
      </c>
    </row>
    <row r="50" spans="1:37" s="137" customFormat="1" ht="15" customHeight="1">
      <c r="A50" s="132"/>
      <c r="B50" s="133" t="s">
        <v>245</v>
      </c>
      <c r="C50" s="134"/>
      <c r="D50" s="135" t="str">
        <f>D19</f>
        <v>265BMG0310</v>
      </c>
      <c r="E50" s="136"/>
      <c r="F50" s="162">
        <v>0</v>
      </c>
      <c r="G50" s="162">
        <v>0</v>
      </c>
      <c r="H50" s="162">
        <v>0</v>
      </c>
      <c r="I50" s="162">
        <v>0</v>
      </c>
      <c r="J50" s="162">
        <v>0</v>
      </c>
      <c r="K50" s="162">
        <v>0</v>
      </c>
      <c r="L50" s="162">
        <v>1</v>
      </c>
      <c r="M50" s="162">
        <v>0</v>
      </c>
      <c r="N50" s="162">
        <v>0</v>
      </c>
      <c r="O50" s="162">
        <v>1</v>
      </c>
      <c r="P50" s="162">
        <v>0</v>
      </c>
      <c r="Q50" s="162">
        <v>0</v>
      </c>
      <c r="R50" s="162">
        <v>1</v>
      </c>
      <c r="S50" s="162">
        <v>0</v>
      </c>
      <c r="T50" s="162">
        <v>0</v>
      </c>
      <c r="U50" s="162">
        <v>1</v>
      </c>
      <c r="V50" s="162">
        <v>0</v>
      </c>
      <c r="W50" s="162">
        <v>0</v>
      </c>
      <c r="X50" s="162">
        <v>1</v>
      </c>
      <c r="Y50" s="162">
        <v>0</v>
      </c>
      <c r="Z50" s="162">
        <v>0</v>
      </c>
      <c r="AA50" s="162">
        <v>1</v>
      </c>
      <c r="AB50" s="162">
        <v>0</v>
      </c>
      <c r="AC50" s="162">
        <v>0</v>
      </c>
      <c r="AD50" s="162">
        <v>1</v>
      </c>
      <c r="AE50" s="162">
        <v>0</v>
      </c>
      <c r="AF50" s="162">
        <v>0</v>
      </c>
      <c r="AG50" s="162">
        <v>1</v>
      </c>
      <c r="AH50" s="162">
        <v>0</v>
      </c>
      <c r="AI50" s="162">
        <v>0</v>
      </c>
      <c r="AK50" s="159">
        <f t="shared" si="0"/>
        <v>8</v>
      </c>
    </row>
    <row r="51" spans="1:37" s="137" customFormat="1" ht="15" customHeight="1">
      <c r="A51" s="132"/>
      <c r="B51" s="133" t="s">
        <v>246</v>
      </c>
      <c r="C51" s="134"/>
      <c r="D51" s="135" t="str">
        <f>D20</f>
        <v>265BMG0311</v>
      </c>
      <c r="E51" s="136"/>
      <c r="F51" s="162">
        <v>0</v>
      </c>
      <c r="G51" s="162">
        <v>0</v>
      </c>
      <c r="H51" s="162">
        <v>0</v>
      </c>
      <c r="I51" s="162">
        <v>0</v>
      </c>
      <c r="J51" s="162">
        <v>0</v>
      </c>
      <c r="K51" s="162">
        <v>0</v>
      </c>
      <c r="L51" s="162">
        <v>1</v>
      </c>
      <c r="M51" s="162">
        <v>0</v>
      </c>
      <c r="N51" s="162">
        <v>0</v>
      </c>
      <c r="O51" s="162">
        <v>1</v>
      </c>
      <c r="P51" s="162">
        <v>0</v>
      </c>
      <c r="Q51" s="162">
        <v>0</v>
      </c>
      <c r="R51" s="162">
        <v>1</v>
      </c>
      <c r="S51" s="162">
        <v>0</v>
      </c>
      <c r="T51" s="162">
        <v>0</v>
      </c>
      <c r="U51" s="162">
        <v>1</v>
      </c>
      <c r="V51" s="162">
        <v>0</v>
      </c>
      <c r="W51" s="162">
        <v>0</v>
      </c>
      <c r="X51" s="162">
        <v>1</v>
      </c>
      <c r="Y51" s="162">
        <v>0</v>
      </c>
      <c r="Z51" s="162">
        <v>0</v>
      </c>
      <c r="AA51" s="162">
        <v>1</v>
      </c>
      <c r="AB51" s="162">
        <v>0</v>
      </c>
      <c r="AC51" s="162">
        <v>0</v>
      </c>
      <c r="AD51" s="162">
        <v>1</v>
      </c>
      <c r="AE51" s="162">
        <v>0</v>
      </c>
      <c r="AF51" s="162">
        <v>0</v>
      </c>
      <c r="AG51" s="162">
        <v>1</v>
      </c>
      <c r="AH51" s="162">
        <v>0</v>
      </c>
      <c r="AI51" s="162">
        <v>0</v>
      </c>
      <c r="AK51" s="159">
        <f t="shared" si="0"/>
        <v>8</v>
      </c>
    </row>
    <row r="52" spans="1:37" s="137" customFormat="1" ht="15" customHeight="1">
      <c r="A52" s="132"/>
      <c r="B52" s="133" t="s">
        <v>247</v>
      </c>
      <c r="C52" s="134"/>
      <c r="D52" s="135" t="str">
        <f>D21</f>
        <v>146BMG0250</v>
      </c>
      <c r="E52" s="136"/>
      <c r="F52" s="162">
        <v>0</v>
      </c>
      <c r="G52" s="162">
        <v>0</v>
      </c>
      <c r="H52" s="162">
        <v>0</v>
      </c>
      <c r="I52" s="162">
        <v>0</v>
      </c>
      <c r="J52" s="162">
        <v>0</v>
      </c>
      <c r="K52" s="162">
        <v>0</v>
      </c>
      <c r="L52" s="162">
        <v>1</v>
      </c>
      <c r="M52" s="162">
        <v>0</v>
      </c>
      <c r="N52" s="162">
        <v>0</v>
      </c>
      <c r="O52" s="162">
        <v>1</v>
      </c>
      <c r="P52" s="162">
        <v>0</v>
      </c>
      <c r="Q52" s="162">
        <v>0</v>
      </c>
      <c r="R52" s="162">
        <v>1</v>
      </c>
      <c r="S52" s="162">
        <v>0</v>
      </c>
      <c r="T52" s="162">
        <v>0</v>
      </c>
      <c r="U52" s="162">
        <v>1</v>
      </c>
      <c r="V52" s="162">
        <v>0</v>
      </c>
      <c r="W52" s="162">
        <v>0</v>
      </c>
      <c r="X52" s="162">
        <v>1</v>
      </c>
      <c r="Y52" s="162">
        <v>0</v>
      </c>
      <c r="Z52" s="162">
        <v>0</v>
      </c>
      <c r="AA52" s="162">
        <v>1</v>
      </c>
      <c r="AB52" s="162">
        <v>0</v>
      </c>
      <c r="AC52" s="162">
        <v>0</v>
      </c>
      <c r="AD52" s="162">
        <v>1</v>
      </c>
      <c r="AE52" s="162">
        <v>0</v>
      </c>
      <c r="AF52" s="162">
        <v>0</v>
      </c>
      <c r="AG52" s="162">
        <v>1</v>
      </c>
      <c r="AH52" s="162">
        <v>0</v>
      </c>
      <c r="AI52" s="162">
        <v>0</v>
      </c>
      <c r="AK52" s="159">
        <f t="shared" si="0"/>
        <v>8</v>
      </c>
    </row>
    <row r="53" spans="1:37" s="137" customFormat="1" ht="15" customHeight="1">
      <c r="A53" s="132"/>
      <c r="B53" s="133" t="s">
        <v>248</v>
      </c>
      <c r="C53" s="134"/>
      <c r="D53" s="135" t="str">
        <f>D22</f>
        <v>146BMG0252</v>
      </c>
      <c r="E53" s="136"/>
      <c r="F53" s="162">
        <v>0</v>
      </c>
      <c r="G53" s="162">
        <v>0</v>
      </c>
      <c r="H53" s="162">
        <v>0</v>
      </c>
      <c r="I53" s="162">
        <v>0</v>
      </c>
      <c r="J53" s="162">
        <v>0</v>
      </c>
      <c r="K53" s="162">
        <v>0</v>
      </c>
      <c r="L53" s="162">
        <v>1</v>
      </c>
      <c r="M53" s="162">
        <v>0</v>
      </c>
      <c r="N53" s="162">
        <v>0</v>
      </c>
      <c r="O53" s="162">
        <v>1</v>
      </c>
      <c r="P53" s="162">
        <v>0</v>
      </c>
      <c r="Q53" s="162">
        <v>0</v>
      </c>
      <c r="R53" s="162">
        <v>1</v>
      </c>
      <c r="S53" s="162">
        <v>0</v>
      </c>
      <c r="T53" s="162">
        <v>0</v>
      </c>
      <c r="U53" s="162">
        <v>1</v>
      </c>
      <c r="V53" s="162">
        <v>0</v>
      </c>
      <c r="W53" s="162">
        <v>0</v>
      </c>
      <c r="X53" s="162">
        <v>1</v>
      </c>
      <c r="Y53" s="162">
        <v>0</v>
      </c>
      <c r="Z53" s="162">
        <v>0</v>
      </c>
      <c r="AA53" s="162">
        <v>1</v>
      </c>
      <c r="AB53" s="162">
        <v>0</v>
      </c>
      <c r="AC53" s="162">
        <v>0</v>
      </c>
      <c r="AD53" s="162">
        <v>1</v>
      </c>
      <c r="AE53" s="162">
        <v>0</v>
      </c>
      <c r="AF53" s="162">
        <v>0</v>
      </c>
      <c r="AG53" s="162">
        <v>1</v>
      </c>
      <c r="AH53" s="162">
        <v>0</v>
      </c>
      <c r="AI53" s="162">
        <v>0</v>
      </c>
      <c r="AK53" s="159">
        <f t="shared" si="0"/>
        <v>8</v>
      </c>
    </row>
    <row r="54" spans="1:37" s="137" customFormat="1" ht="15" customHeight="1">
      <c r="A54" s="132"/>
      <c r="B54" s="133" t="s">
        <v>249</v>
      </c>
      <c r="C54" s="134"/>
      <c r="D54" s="135" t="str">
        <f>D23</f>
        <v>167EMG0200</v>
      </c>
      <c r="E54" s="136"/>
      <c r="F54" s="162">
        <v>0</v>
      </c>
      <c r="G54" s="162">
        <v>0</v>
      </c>
      <c r="H54" s="162">
        <v>0</v>
      </c>
      <c r="I54" s="162">
        <v>0</v>
      </c>
      <c r="J54" s="162">
        <v>0</v>
      </c>
      <c r="K54" s="162">
        <v>0</v>
      </c>
      <c r="L54" s="162">
        <v>1</v>
      </c>
      <c r="M54" s="162">
        <v>0</v>
      </c>
      <c r="N54" s="162">
        <v>0</v>
      </c>
      <c r="O54" s="162">
        <v>1</v>
      </c>
      <c r="P54" s="162">
        <v>0</v>
      </c>
      <c r="Q54" s="162">
        <v>0</v>
      </c>
      <c r="R54" s="162">
        <v>1</v>
      </c>
      <c r="S54" s="162">
        <v>0</v>
      </c>
      <c r="T54" s="162">
        <v>0</v>
      </c>
      <c r="U54" s="162">
        <v>1</v>
      </c>
      <c r="V54" s="162">
        <v>0</v>
      </c>
      <c r="W54" s="162">
        <v>0</v>
      </c>
      <c r="X54" s="162">
        <v>1</v>
      </c>
      <c r="Y54" s="162">
        <v>0</v>
      </c>
      <c r="Z54" s="162">
        <v>0</v>
      </c>
      <c r="AA54" s="162">
        <v>1</v>
      </c>
      <c r="AB54" s="162">
        <v>0</v>
      </c>
      <c r="AC54" s="162">
        <v>0</v>
      </c>
      <c r="AD54" s="162">
        <v>1</v>
      </c>
      <c r="AE54" s="162">
        <v>0</v>
      </c>
      <c r="AF54" s="162">
        <v>0</v>
      </c>
      <c r="AG54" s="162">
        <v>1</v>
      </c>
      <c r="AH54" s="162">
        <v>0</v>
      </c>
      <c r="AI54" s="162">
        <v>0</v>
      </c>
      <c r="AK54" s="159">
        <f t="shared" si="0"/>
        <v>8</v>
      </c>
    </row>
    <row r="55" spans="1:37" s="137" customFormat="1" ht="15" customHeight="1">
      <c r="A55" s="132"/>
      <c r="B55" s="133" t="s">
        <v>250</v>
      </c>
      <c r="C55" s="134"/>
      <c r="D55" s="135" t="str">
        <f>D24</f>
        <v>167EMG0205</v>
      </c>
      <c r="E55" s="136"/>
      <c r="F55" s="162">
        <v>0</v>
      </c>
      <c r="G55" s="162">
        <v>0</v>
      </c>
      <c r="H55" s="162">
        <v>0</v>
      </c>
      <c r="I55" s="162">
        <v>0</v>
      </c>
      <c r="J55" s="162">
        <v>0</v>
      </c>
      <c r="K55" s="162">
        <v>0</v>
      </c>
      <c r="L55" s="162">
        <v>1</v>
      </c>
      <c r="M55" s="162">
        <v>0</v>
      </c>
      <c r="N55" s="162">
        <v>0</v>
      </c>
      <c r="O55" s="162">
        <v>1</v>
      </c>
      <c r="P55" s="162">
        <v>0</v>
      </c>
      <c r="Q55" s="162">
        <v>0</v>
      </c>
      <c r="R55" s="162">
        <v>1</v>
      </c>
      <c r="S55" s="162">
        <v>0</v>
      </c>
      <c r="T55" s="162">
        <v>0</v>
      </c>
      <c r="U55" s="162">
        <v>1</v>
      </c>
      <c r="V55" s="162">
        <v>0</v>
      </c>
      <c r="W55" s="162">
        <v>0</v>
      </c>
      <c r="X55" s="162">
        <v>1</v>
      </c>
      <c r="Y55" s="162">
        <v>0</v>
      </c>
      <c r="Z55" s="162">
        <v>0</v>
      </c>
      <c r="AA55" s="162">
        <v>1</v>
      </c>
      <c r="AB55" s="162">
        <v>0</v>
      </c>
      <c r="AC55" s="162">
        <v>0</v>
      </c>
      <c r="AD55" s="162">
        <v>1</v>
      </c>
      <c r="AE55" s="162">
        <v>0</v>
      </c>
      <c r="AF55" s="162">
        <v>0</v>
      </c>
      <c r="AG55" s="162">
        <v>1</v>
      </c>
      <c r="AH55" s="162">
        <v>0</v>
      </c>
      <c r="AI55" s="162">
        <v>0</v>
      </c>
      <c r="AK55" s="159">
        <f t="shared" si="0"/>
        <v>8</v>
      </c>
    </row>
    <row r="56" spans="1:37" s="137" customFormat="1" ht="15" customHeight="1">
      <c r="A56" s="132"/>
      <c r="B56" s="133" t="s">
        <v>251</v>
      </c>
      <c r="C56" s="134"/>
      <c r="D56" s="135" t="str">
        <f>D25</f>
        <v>167EMG0220</v>
      </c>
      <c r="E56" s="136"/>
      <c r="F56" s="162">
        <v>0</v>
      </c>
      <c r="G56" s="162">
        <v>0</v>
      </c>
      <c r="H56" s="162">
        <v>0</v>
      </c>
      <c r="I56" s="162">
        <v>0</v>
      </c>
      <c r="J56" s="162">
        <v>0</v>
      </c>
      <c r="K56" s="162">
        <v>0</v>
      </c>
      <c r="L56" s="162">
        <v>1</v>
      </c>
      <c r="M56" s="162">
        <v>0</v>
      </c>
      <c r="N56" s="162">
        <v>0</v>
      </c>
      <c r="O56" s="162">
        <v>1</v>
      </c>
      <c r="P56" s="162">
        <v>0</v>
      </c>
      <c r="Q56" s="162">
        <v>0</v>
      </c>
      <c r="R56" s="162">
        <v>1</v>
      </c>
      <c r="S56" s="162">
        <v>0</v>
      </c>
      <c r="T56" s="162">
        <v>0</v>
      </c>
      <c r="U56" s="162">
        <v>1</v>
      </c>
      <c r="V56" s="162">
        <v>0</v>
      </c>
      <c r="W56" s="162">
        <v>0</v>
      </c>
      <c r="X56" s="162">
        <v>1</v>
      </c>
      <c r="Y56" s="162">
        <v>0</v>
      </c>
      <c r="Z56" s="162">
        <v>0</v>
      </c>
      <c r="AA56" s="162">
        <v>1</v>
      </c>
      <c r="AB56" s="162">
        <v>0</v>
      </c>
      <c r="AC56" s="162">
        <v>0</v>
      </c>
      <c r="AD56" s="162">
        <v>1</v>
      </c>
      <c r="AE56" s="162">
        <v>0</v>
      </c>
      <c r="AF56" s="162">
        <v>0</v>
      </c>
      <c r="AG56" s="162">
        <v>1</v>
      </c>
      <c r="AH56" s="162">
        <v>0</v>
      </c>
      <c r="AI56" s="162">
        <v>0</v>
      </c>
      <c r="AK56" s="159">
        <f t="shared" si="0"/>
        <v>8</v>
      </c>
    </row>
    <row r="57" spans="1:37" s="137" customFormat="1" ht="15" customHeight="1">
      <c r="A57" s="132"/>
      <c r="B57" s="133" t="s">
        <v>252</v>
      </c>
      <c r="C57" s="134"/>
      <c r="D57" s="135" t="str">
        <f>D26</f>
        <v>369CMG0070</v>
      </c>
      <c r="E57" s="136"/>
      <c r="F57" s="162">
        <v>0</v>
      </c>
      <c r="G57" s="162">
        <v>0</v>
      </c>
      <c r="H57" s="162">
        <v>0</v>
      </c>
      <c r="I57" s="162">
        <v>0</v>
      </c>
      <c r="J57" s="162">
        <v>0</v>
      </c>
      <c r="K57" s="162">
        <v>0</v>
      </c>
      <c r="L57" s="162">
        <v>1</v>
      </c>
      <c r="M57" s="162">
        <v>0</v>
      </c>
      <c r="N57" s="162">
        <v>0</v>
      </c>
      <c r="O57" s="162">
        <v>1</v>
      </c>
      <c r="P57" s="162">
        <v>0</v>
      </c>
      <c r="Q57" s="162">
        <v>0</v>
      </c>
      <c r="R57" s="162">
        <v>1</v>
      </c>
      <c r="S57" s="162">
        <v>0</v>
      </c>
      <c r="T57" s="162">
        <v>0</v>
      </c>
      <c r="U57" s="162">
        <v>1</v>
      </c>
      <c r="V57" s="162">
        <v>0</v>
      </c>
      <c r="W57" s="162">
        <v>0</v>
      </c>
      <c r="X57" s="162">
        <v>1</v>
      </c>
      <c r="Y57" s="162">
        <v>0</v>
      </c>
      <c r="Z57" s="162">
        <v>0</v>
      </c>
      <c r="AA57" s="162">
        <v>1</v>
      </c>
      <c r="AB57" s="162">
        <v>0</v>
      </c>
      <c r="AC57" s="162">
        <v>0</v>
      </c>
      <c r="AD57" s="162">
        <v>1</v>
      </c>
      <c r="AE57" s="162">
        <v>0</v>
      </c>
      <c r="AF57" s="162">
        <v>0</v>
      </c>
      <c r="AG57" s="162">
        <v>1</v>
      </c>
      <c r="AH57" s="162">
        <v>0</v>
      </c>
      <c r="AI57" s="162">
        <v>0</v>
      </c>
      <c r="AK57" s="159">
        <f t="shared" si="0"/>
        <v>8</v>
      </c>
    </row>
    <row r="58" spans="1:37" s="137" customFormat="1" ht="15" customHeight="1">
      <c r="A58" s="132"/>
      <c r="B58" s="133" t="s">
        <v>253</v>
      </c>
      <c r="C58" s="134"/>
      <c r="D58" s="135" t="str">
        <f>D27</f>
        <v>369CMG0090</v>
      </c>
      <c r="E58" s="136"/>
      <c r="F58" s="162">
        <v>0</v>
      </c>
      <c r="G58" s="162">
        <v>0</v>
      </c>
      <c r="H58" s="162">
        <v>0</v>
      </c>
      <c r="I58" s="162">
        <v>0</v>
      </c>
      <c r="J58" s="162">
        <v>0</v>
      </c>
      <c r="K58" s="162">
        <v>0</v>
      </c>
      <c r="L58" s="162">
        <v>1</v>
      </c>
      <c r="M58" s="162">
        <v>0</v>
      </c>
      <c r="N58" s="162">
        <v>0</v>
      </c>
      <c r="O58" s="162">
        <v>1</v>
      </c>
      <c r="P58" s="162">
        <v>0</v>
      </c>
      <c r="Q58" s="162">
        <v>0</v>
      </c>
      <c r="R58" s="162">
        <v>1</v>
      </c>
      <c r="S58" s="162">
        <v>0</v>
      </c>
      <c r="T58" s="162">
        <v>0</v>
      </c>
      <c r="U58" s="162">
        <v>1</v>
      </c>
      <c r="V58" s="162">
        <v>0</v>
      </c>
      <c r="W58" s="162">
        <v>0</v>
      </c>
      <c r="X58" s="162">
        <v>1</v>
      </c>
      <c r="Y58" s="162">
        <v>0</v>
      </c>
      <c r="Z58" s="162">
        <v>0</v>
      </c>
      <c r="AA58" s="162">
        <v>1</v>
      </c>
      <c r="AB58" s="162">
        <v>0</v>
      </c>
      <c r="AC58" s="162">
        <v>0</v>
      </c>
      <c r="AD58" s="162">
        <v>1</v>
      </c>
      <c r="AE58" s="162">
        <v>0</v>
      </c>
      <c r="AF58" s="162">
        <v>0</v>
      </c>
      <c r="AG58" s="162">
        <v>1</v>
      </c>
      <c r="AH58" s="162">
        <v>0</v>
      </c>
      <c r="AI58" s="162">
        <v>0</v>
      </c>
      <c r="AK58" s="159">
        <f t="shared" si="0"/>
        <v>8</v>
      </c>
    </row>
    <row r="59" spans="1:37" s="137" customFormat="1" ht="15" customHeight="1">
      <c r="A59" s="132"/>
      <c r="B59" s="133" t="s">
        <v>254</v>
      </c>
      <c r="C59" s="134"/>
      <c r="D59" s="135" t="str">
        <f>D28</f>
        <v>369CMG0090#U</v>
      </c>
      <c r="E59" s="136"/>
      <c r="F59" s="162">
        <v>0</v>
      </c>
      <c r="G59" s="162">
        <v>0</v>
      </c>
      <c r="H59" s="162">
        <v>0</v>
      </c>
      <c r="I59" s="162">
        <v>0</v>
      </c>
      <c r="J59" s="162">
        <v>0</v>
      </c>
      <c r="K59" s="162">
        <v>0</v>
      </c>
      <c r="L59" s="162">
        <v>1</v>
      </c>
      <c r="M59" s="162">
        <v>0</v>
      </c>
      <c r="N59" s="162">
        <v>0</v>
      </c>
      <c r="O59" s="162">
        <v>1</v>
      </c>
      <c r="P59" s="162">
        <v>0</v>
      </c>
      <c r="Q59" s="162">
        <v>0</v>
      </c>
      <c r="R59" s="162">
        <v>1</v>
      </c>
      <c r="S59" s="162">
        <v>0</v>
      </c>
      <c r="T59" s="162">
        <v>0</v>
      </c>
      <c r="U59" s="162">
        <v>1</v>
      </c>
      <c r="V59" s="162">
        <v>0</v>
      </c>
      <c r="W59" s="162">
        <v>0</v>
      </c>
      <c r="X59" s="162">
        <v>1</v>
      </c>
      <c r="Y59" s="162">
        <v>0</v>
      </c>
      <c r="Z59" s="162">
        <v>0</v>
      </c>
      <c r="AA59" s="162">
        <v>1</v>
      </c>
      <c r="AB59" s="162">
        <v>0</v>
      </c>
      <c r="AC59" s="162">
        <v>0</v>
      </c>
      <c r="AD59" s="162">
        <v>1</v>
      </c>
      <c r="AE59" s="162">
        <v>0</v>
      </c>
      <c r="AF59" s="162">
        <v>0</v>
      </c>
      <c r="AG59" s="162">
        <v>1</v>
      </c>
      <c r="AH59" s="162">
        <v>0</v>
      </c>
      <c r="AI59" s="162">
        <v>0</v>
      </c>
      <c r="AK59" s="159">
        <f t="shared" si="0"/>
        <v>8</v>
      </c>
    </row>
    <row r="60" spans="1:37" s="137" customFormat="1" ht="15" customHeight="1">
      <c r="A60" s="132"/>
      <c r="B60" s="133" t="s">
        <v>255</v>
      </c>
      <c r="C60" s="134"/>
      <c r="D60" s="135" t="str">
        <f>D29</f>
        <v>491CMG0010</v>
      </c>
      <c r="E60" s="136"/>
      <c r="F60" s="162">
        <v>0</v>
      </c>
      <c r="G60" s="162">
        <v>0</v>
      </c>
      <c r="H60" s="162">
        <v>0</v>
      </c>
      <c r="I60" s="162">
        <v>0</v>
      </c>
      <c r="J60" s="162">
        <v>0</v>
      </c>
      <c r="K60" s="162">
        <v>0</v>
      </c>
      <c r="L60" s="162">
        <v>1</v>
      </c>
      <c r="M60" s="162">
        <v>0</v>
      </c>
      <c r="N60" s="162">
        <v>0</v>
      </c>
      <c r="O60" s="162">
        <v>1</v>
      </c>
      <c r="P60" s="162">
        <v>0</v>
      </c>
      <c r="Q60" s="162">
        <v>0</v>
      </c>
      <c r="R60" s="162">
        <v>1</v>
      </c>
      <c r="S60" s="162">
        <v>0</v>
      </c>
      <c r="T60" s="162">
        <v>0</v>
      </c>
      <c r="U60" s="162">
        <v>1</v>
      </c>
      <c r="V60" s="162">
        <v>0</v>
      </c>
      <c r="W60" s="162">
        <v>0</v>
      </c>
      <c r="X60" s="162">
        <v>1</v>
      </c>
      <c r="Y60" s="162">
        <v>0</v>
      </c>
      <c r="Z60" s="162">
        <v>0</v>
      </c>
      <c r="AA60" s="162">
        <v>1</v>
      </c>
      <c r="AB60" s="162">
        <v>0</v>
      </c>
      <c r="AC60" s="162">
        <v>0</v>
      </c>
      <c r="AD60" s="162">
        <v>1</v>
      </c>
      <c r="AE60" s="162">
        <v>0</v>
      </c>
      <c r="AF60" s="162">
        <v>0</v>
      </c>
      <c r="AG60" s="162">
        <v>1</v>
      </c>
      <c r="AH60" s="162">
        <v>0</v>
      </c>
      <c r="AI60" s="162">
        <v>0</v>
      </c>
      <c r="AK60" s="159">
        <f t="shared" si="0"/>
        <v>8</v>
      </c>
    </row>
    <row r="61" spans="1:37" s="137" customFormat="1" ht="15" customHeight="1">
      <c r="A61" s="132"/>
      <c r="B61" s="133" t="s">
        <v>256</v>
      </c>
      <c r="C61" s="134"/>
      <c r="D61" s="135" t="str">
        <f>D30</f>
        <v>491CMG0023</v>
      </c>
      <c r="E61" s="136"/>
      <c r="F61" s="162">
        <v>0</v>
      </c>
      <c r="G61" s="162">
        <v>0</v>
      </c>
      <c r="H61" s="162">
        <v>0</v>
      </c>
      <c r="I61" s="162">
        <v>0</v>
      </c>
      <c r="J61" s="162">
        <v>0</v>
      </c>
      <c r="K61" s="162">
        <v>0</v>
      </c>
      <c r="L61" s="162">
        <v>1</v>
      </c>
      <c r="M61" s="162">
        <v>0</v>
      </c>
      <c r="N61" s="162">
        <v>0</v>
      </c>
      <c r="O61" s="162">
        <v>1</v>
      </c>
      <c r="P61" s="162">
        <v>0</v>
      </c>
      <c r="Q61" s="162">
        <v>0</v>
      </c>
      <c r="R61" s="162">
        <v>1</v>
      </c>
      <c r="S61" s="162">
        <v>0</v>
      </c>
      <c r="T61" s="162">
        <v>0</v>
      </c>
      <c r="U61" s="162">
        <v>1</v>
      </c>
      <c r="V61" s="162">
        <v>0</v>
      </c>
      <c r="W61" s="162">
        <v>0</v>
      </c>
      <c r="X61" s="162">
        <v>1</v>
      </c>
      <c r="Y61" s="162">
        <v>0</v>
      </c>
      <c r="Z61" s="162">
        <v>0</v>
      </c>
      <c r="AA61" s="162">
        <v>1</v>
      </c>
      <c r="AB61" s="162">
        <v>0</v>
      </c>
      <c r="AC61" s="162">
        <v>0</v>
      </c>
      <c r="AD61" s="162">
        <v>1</v>
      </c>
      <c r="AE61" s="162">
        <v>0</v>
      </c>
      <c r="AF61" s="162">
        <v>0</v>
      </c>
      <c r="AG61" s="162">
        <v>1</v>
      </c>
      <c r="AH61" s="162">
        <v>0</v>
      </c>
      <c r="AI61" s="162">
        <v>0</v>
      </c>
      <c r="AK61" s="159">
        <f t="shared" si="0"/>
        <v>8</v>
      </c>
    </row>
    <row r="62" spans="1:37" s="137" customFormat="1" ht="15" customHeight="1">
      <c r="A62" s="132"/>
      <c r="B62" s="133" t="s">
        <v>257</v>
      </c>
      <c r="C62" s="134"/>
      <c r="D62" s="135" t="str">
        <f>D31</f>
        <v>491CMG0030</v>
      </c>
      <c r="E62" s="136"/>
      <c r="F62" s="162">
        <v>0</v>
      </c>
      <c r="G62" s="162">
        <v>0</v>
      </c>
      <c r="H62" s="162">
        <v>0</v>
      </c>
      <c r="I62" s="162">
        <v>0</v>
      </c>
      <c r="J62" s="162">
        <v>0</v>
      </c>
      <c r="K62" s="162">
        <v>0</v>
      </c>
      <c r="L62" s="162">
        <v>1</v>
      </c>
      <c r="M62" s="162">
        <v>0</v>
      </c>
      <c r="N62" s="162">
        <v>0</v>
      </c>
      <c r="O62" s="162">
        <v>1</v>
      </c>
      <c r="P62" s="162">
        <v>0</v>
      </c>
      <c r="Q62" s="162">
        <v>0</v>
      </c>
      <c r="R62" s="162">
        <v>1</v>
      </c>
      <c r="S62" s="162">
        <v>0</v>
      </c>
      <c r="T62" s="162">
        <v>0</v>
      </c>
      <c r="U62" s="162">
        <v>1</v>
      </c>
      <c r="V62" s="162">
        <v>0</v>
      </c>
      <c r="W62" s="162">
        <v>0</v>
      </c>
      <c r="X62" s="162">
        <v>1</v>
      </c>
      <c r="Y62" s="162">
        <v>0</v>
      </c>
      <c r="Z62" s="162">
        <v>0</v>
      </c>
      <c r="AA62" s="162">
        <v>1</v>
      </c>
      <c r="AB62" s="162">
        <v>0</v>
      </c>
      <c r="AC62" s="162">
        <v>0</v>
      </c>
      <c r="AD62" s="162">
        <v>1</v>
      </c>
      <c r="AE62" s="162">
        <v>0</v>
      </c>
      <c r="AF62" s="162">
        <v>0</v>
      </c>
      <c r="AG62" s="162">
        <v>1</v>
      </c>
      <c r="AH62" s="162">
        <v>0</v>
      </c>
      <c r="AI62" s="162">
        <v>0</v>
      </c>
      <c r="AK62" s="159">
        <f t="shared" si="0"/>
        <v>8</v>
      </c>
    </row>
    <row r="63" spans="1:37" s="137" customFormat="1" ht="15" customHeight="1">
      <c r="A63" s="132"/>
      <c r="B63" s="133" t="s">
        <v>258</v>
      </c>
      <c r="C63" s="134"/>
      <c r="D63" s="135" t="str">
        <f>D32</f>
        <v>491CMG0050</v>
      </c>
      <c r="E63" s="136"/>
      <c r="F63" s="162">
        <v>0</v>
      </c>
      <c r="G63" s="162">
        <v>0</v>
      </c>
      <c r="H63" s="162">
        <v>0</v>
      </c>
      <c r="I63" s="162">
        <v>0</v>
      </c>
      <c r="J63" s="162">
        <v>0</v>
      </c>
      <c r="K63" s="162">
        <v>0</v>
      </c>
      <c r="L63" s="162">
        <v>1</v>
      </c>
      <c r="M63" s="162">
        <v>0</v>
      </c>
      <c r="N63" s="162">
        <v>0</v>
      </c>
      <c r="O63" s="162">
        <v>1</v>
      </c>
      <c r="P63" s="162">
        <v>0</v>
      </c>
      <c r="Q63" s="162">
        <v>0</v>
      </c>
      <c r="R63" s="162">
        <v>1</v>
      </c>
      <c r="S63" s="162">
        <v>0</v>
      </c>
      <c r="T63" s="162">
        <v>0</v>
      </c>
      <c r="U63" s="162">
        <v>1</v>
      </c>
      <c r="V63" s="162">
        <v>0</v>
      </c>
      <c r="W63" s="162">
        <v>0</v>
      </c>
      <c r="X63" s="162">
        <v>1</v>
      </c>
      <c r="Y63" s="162">
        <v>0</v>
      </c>
      <c r="Z63" s="162">
        <v>0</v>
      </c>
      <c r="AA63" s="162">
        <v>1</v>
      </c>
      <c r="AB63" s="162">
        <v>0</v>
      </c>
      <c r="AC63" s="162">
        <v>0</v>
      </c>
      <c r="AD63" s="162">
        <v>1</v>
      </c>
      <c r="AE63" s="162">
        <v>0</v>
      </c>
      <c r="AF63" s="162">
        <v>0</v>
      </c>
      <c r="AG63" s="162">
        <v>1</v>
      </c>
      <c r="AH63" s="162">
        <v>0</v>
      </c>
      <c r="AI63" s="162">
        <v>0</v>
      </c>
      <c r="AK63" s="159">
        <f t="shared" si="0"/>
        <v>8</v>
      </c>
    </row>
    <row r="64" spans="1:37" s="137" customFormat="1" ht="15" customHeight="1">
      <c r="A64" s="132"/>
      <c r="B64" s="133" t="s">
        <v>259</v>
      </c>
      <c r="C64" s="134"/>
      <c r="D64" s="135" t="str">
        <f>D33</f>
        <v>491CMG0090</v>
      </c>
      <c r="E64" s="136"/>
      <c r="F64" s="162">
        <v>0</v>
      </c>
      <c r="G64" s="162">
        <v>0</v>
      </c>
      <c r="H64" s="162">
        <v>0</v>
      </c>
      <c r="I64" s="162">
        <v>0</v>
      </c>
      <c r="J64" s="162">
        <v>0</v>
      </c>
      <c r="K64" s="162">
        <v>0</v>
      </c>
      <c r="L64" s="162">
        <v>1</v>
      </c>
      <c r="M64" s="162">
        <v>0</v>
      </c>
      <c r="N64" s="162">
        <v>0</v>
      </c>
      <c r="O64" s="162">
        <v>1</v>
      </c>
      <c r="P64" s="162">
        <v>0</v>
      </c>
      <c r="Q64" s="162">
        <v>0</v>
      </c>
      <c r="R64" s="162">
        <v>1</v>
      </c>
      <c r="S64" s="162">
        <v>0</v>
      </c>
      <c r="T64" s="162">
        <v>0</v>
      </c>
      <c r="U64" s="162">
        <v>1</v>
      </c>
      <c r="V64" s="162">
        <v>0</v>
      </c>
      <c r="W64" s="162">
        <v>0</v>
      </c>
      <c r="X64" s="162">
        <v>1</v>
      </c>
      <c r="Y64" s="162">
        <v>0</v>
      </c>
      <c r="Z64" s="162">
        <v>0</v>
      </c>
      <c r="AA64" s="162">
        <v>1</v>
      </c>
      <c r="AB64" s="162">
        <v>0</v>
      </c>
      <c r="AC64" s="162">
        <v>0</v>
      </c>
      <c r="AD64" s="162">
        <v>1</v>
      </c>
      <c r="AE64" s="162">
        <v>0</v>
      </c>
      <c r="AF64" s="162">
        <v>0</v>
      </c>
      <c r="AG64" s="162">
        <v>1</v>
      </c>
      <c r="AH64" s="162">
        <v>0</v>
      </c>
      <c r="AI64" s="162">
        <v>0</v>
      </c>
      <c r="AK64" s="159">
        <f t="shared" si="0"/>
        <v>8</v>
      </c>
    </row>
    <row r="65" spans="1:37" s="137" customFormat="1" ht="15" customHeight="1">
      <c r="A65" s="132"/>
      <c r="B65" s="133" t="s">
        <v>260</v>
      </c>
      <c r="C65" s="134"/>
      <c r="D65" s="135" t="str">
        <f>D34</f>
        <v>491CMG0100</v>
      </c>
      <c r="E65" s="136"/>
      <c r="F65" s="162">
        <v>0</v>
      </c>
      <c r="G65" s="162">
        <v>0</v>
      </c>
      <c r="H65" s="162">
        <v>0</v>
      </c>
      <c r="I65" s="162">
        <v>0</v>
      </c>
      <c r="J65" s="162">
        <v>0</v>
      </c>
      <c r="K65" s="162">
        <v>0</v>
      </c>
      <c r="L65" s="162">
        <v>1</v>
      </c>
      <c r="M65" s="162">
        <v>0</v>
      </c>
      <c r="N65" s="162">
        <v>0</v>
      </c>
      <c r="O65" s="162">
        <v>1</v>
      </c>
      <c r="P65" s="162">
        <v>0</v>
      </c>
      <c r="Q65" s="162">
        <v>0</v>
      </c>
      <c r="R65" s="162">
        <v>1</v>
      </c>
      <c r="S65" s="162">
        <v>0</v>
      </c>
      <c r="T65" s="162">
        <v>0</v>
      </c>
      <c r="U65" s="162">
        <v>1</v>
      </c>
      <c r="V65" s="162">
        <v>0</v>
      </c>
      <c r="W65" s="162">
        <v>0</v>
      </c>
      <c r="X65" s="162">
        <v>1</v>
      </c>
      <c r="Y65" s="162">
        <v>0</v>
      </c>
      <c r="Z65" s="162">
        <v>0</v>
      </c>
      <c r="AA65" s="162">
        <v>1</v>
      </c>
      <c r="AB65" s="162">
        <v>0</v>
      </c>
      <c r="AC65" s="162">
        <v>0</v>
      </c>
      <c r="AD65" s="162">
        <v>1</v>
      </c>
      <c r="AE65" s="162">
        <v>0</v>
      </c>
      <c r="AF65" s="162">
        <v>0</v>
      </c>
      <c r="AG65" s="162">
        <v>1</v>
      </c>
      <c r="AH65" s="162">
        <v>0</v>
      </c>
      <c r="AI65" s="162">
        <v>0</v>
      </c>
      <c r="AK65" s="159">
        <f t="shared" si="0"/>
        <v>8</v>
      </c>
    </row>
    <row r="66" spans="1:37" s="137" customFormat="1" ht="15" customHeight="1">
      <c r="A66" s="132"/>
      <c r="B66" s="133" t="s">
        <v>261</v>
      </c>
      <c r="C66" s="134"/>
      <c r="D66" s="135" t="str">
        <f>D35</f>
        <v>491CMG0110</v>
      </c>
      <c r="E66" s="136"/>
      <c r="F66" s="162">
        <v>0</v>
      </c>
      <c r="G66" s="162">
        <v>0</v>
      </c>
      <c r="H66" s="162">
        <v>0</v>
      </c>
      <c r="I66" s="162">
        <v>0</v>
      </c>
      <c r="J66" s="162">
        <v>0</v>
      </c>
      <c r="K66" s="162">
        <v>0</v>
      </c>
      <c r="L66" s="162">
        <v>1</v>
      </c>
      <c r="M66" s="162">
        <v>0</v>
      </c>
      <c r="N66" s="162">
        <v>0</v>
      </c>
      <c r="O66" s="162">
        <v>1</v>
      </c>
      <c r="P66" s="162">
        <v>0</v>
      </c>
      <c r="Q66" s="162">
        <v>0</v>
      </c>
      <c r="R66" s="162">
        <v>1</v>
      </c>
      <c r="S66" s="162">
        <v>0</v>
      </c>
      <c r="T66" s="162">
        <v>0</v>
      </c>
      <c r="U66" s="162">
        <v>1</v>
      </c>
      <c r="V66" s="162">
        <v>0</v>
      </c>
      <c r="W66" s="162">
        <v>0</v>
      </c>
      <c r="X66" s="162">
        <v>1</v>
      </c>
      <c r="Y66" s="162">
        <v>0</v>
      </c>
      <c r="Z66" s="162">
        <v>0</v>
      </c>
      <c r="AA66" s="162">
        <v>1</v>
      </c>
      <c r="AB66" s="162">
        <v>0</v>
      </c>
      <c r="AC66" s="162">
        <v>0</v>
      </c>
      <c r="AD66" s="162">
        <v>1</v>
      </c>
      <c r="AE66" s="162">
        <v>0</v>
      </c>
      <c r="AF66" s="162">
        <v>0</v>
      </c>
      <c r="AG66" s="162">
        <v>1</v>
      </c>
      <c r="AH66" s="162">
        <v>0</v>
      </c>
      <c r="AI66" s="162">
        <v>0</v>
      </c>
      <c r="AK66" s="159">
        <f t="shared" si="0"/>
        <v>8</v>
      </c>
    </row>
    <row r="67" spans="1:37" s="137" customFormat="1" ht="15" customHeight="1">
      <c r="A67" s="132"/>
      <c r="B67" s="133" t="s">
        <v>262</v>
      </c>
      <c r="C67" s="134"/>
      <c r="D67" s="135" t="str">
        <f>D36</f>
        <v>491CMG0130</v>
      </c>
      <c r="E67" s="136"/>
      <c r="F67" s="162">
        <v>0</v>
      </c>
      <c r="G67" s="162">
        <v>0</v>
      </c>
      <c r="H67" s="162">
        <v>0</v>
      </c>
      <c r="I67" s="162">
        <v>0</v>
      </c>
      <c r="J67" s="162">
        <v>0</v>
      </c>
      <c r="K67" s="162">
        <v>0</v>
      </c>
      <c r="L67" s="162">
        <v>1</v>
      </c>
      <c r="M67" s="162">
        <v>0</v>
      </c>
      <c r="N67" s="162">
        <v>0</v>
      </c>
      <c r="O67" s="162">
        <v>1</v>
      </c>
      <c r="P67" s="162">
        <v>0</v>
      </c>
      <c r="Q67" s="162">
        <v>0</v>
      </c>
      <c r="R67" s="162">
        <v>1</v>
      </c>
      <c r="S67" s="162">
        <v>0</v>
      </c>
      <c r="T67" s="162">
        <v>0</v>
      </c>
      <c r="U67" s="162">
        <v>1</v>
      </c>
      <c r="V67" s="162">
        <v>0</v>
      </c>
      <c r="W67" s="162">
        <v>0</v>
      </c>
      <c r="X67" s="162">
        <v>1</v>
      </c>
      <c r="Y67" s="162">
        <v>0</v>
      </c>
      <c r="Z67" s="162">
        <v>0</v>
      </c>
      <c r="AA67" s="162">
        <v>1</v>
      </c>
      <c r="AB67" s="162">
        <v>0</v>
      </c>
      <c r="AC67" s="162">
        <v>0</v>
      </c>
      <c r="AD67" s="162">
        <v>1</v>
      </c>
      <c r="AE67" s="162">
        <v>0</v>
      </c>
      <c r="AF67" s="162">
        <v>0</v>
      </c>
      <c r="AG67" s="162">
        <v>1</v>
      </c>
      <c r="AH67" s="162">
        <v>0</v>
      </c>
      <c r="AI67" s="162">
        <v>0</v>
      </c>
      <c r="AK67" s="159">
        <f t="shared" si="0"/>
        <v>8</v>
      </c>
    </row>
    <row r="68" spans="1:37" s="137" customFormat="1" ht="15" customHeight="1">
      <c r="A68" s="132"/>
      <c r="B68" s="133" t="s">
        <v>263</v>
      </c>
      <c r="C68" s="134"/>
      <c r="D68" s="135" t="str">
        <f>D37</f>
        <v>491CMG0150</v>
      </c>
      <c r="E68" s="136"/>
      <c r="F68" s="162">
        <v>0</v>
      </c>
      <c r="G68" s="162">
        <v>0</v>
      </c>
      <c r="H68" s="162">
        <v>0</v>
      </c>
      <c r="I68" s="162">
        <v>0</v>
      </c>
      <c r="J68" s="162">
        <v>0</v>
      </c>
      <c r="K68" s="162">
        <v>0</v>
      </c>
      <c r="L68" s="162">
        <v>1</v>
      </c>
      <c r="M68" s="162">
        <v>0</v>
      </c>
      <c r="N68" s="162">
        <v>0</v>
      </c>
      <c r="O68" s="162">
        <v>1</v>
      </c>
      <c r="P68" s="162">
        <v>0</v>
      </c>
      <c r="Q68" s="162">
        <v>0</v>
      </c>
      <c r="R68" s="162">
        <v>1</v>
      </c>
      <c r="S68" s="162">
        <v>0</v>
      </c>
      <c r="T68" s="162">
        <v>0</v>
      </c>
      <c r="U68" s="162">
        <v>1</v>
      </c>
      <c r="V68" s="162">
        <v>0</v>
      </c>
      <c r="W68" s="162">
        <v>0</v>
      </c>
      <c r="X68" s="162">
        <v>1</v>
      </c>
      <c r="Y68" s="162">
        <v>0</v>
      </c>
      <c r="Z68" s="162">
        <v>0</v>
      </c>
      <c r="AA68" s="162">
        <v>1</v>
      </c>
      <c r="AB68" s="162">
        <v>0</v>
      </c>
      <c r="AC68" s="162">
        <v>0</v>
      </c>
      <c r="AD68" s="162">
        <v>1</v>
      </c>
      <c r="AE68" s="162">
        <v>0</v>
      </c>
      <c r="AF68" s="162">
        <v>0</v>
      </c>
      <c r="AG68" s="162">
        <v>1</v>
      </c>
      <c r="AH68" s="162">
        <v>0</v>
      </c>
      <c r="AI68" s="162">
        <v>0</v>
      </c>
      <c r="AK68" s="159">
        <f t="shared" si="0"/>
        <v>8</v>
      </c>
    </row>
    <row r="69" spans="1:37" s="137" customFormat="1" ht="15" customHeight="1">
      <c r="A69" s="132"/>
      <c r="B69" s="133" t="s">
        <v>264</v>
      </c>
      <c r="C69" s="134"/>
      <c r="D69" s="135" t="str">
        <f>D38</f>
        <v>491CMG0170</v>
      </c>
      <c r="E69" s="136"/>
      <c r="F69" s="162">
        <v>0</v>
      </c>
      <c r="G69" s="162">
        <v>0</v>
      </c>
      <c r="H69" s="162">
        <v>0</v>
      </c>
      <c r="I69" s="162">
        <v>0</v>
      </c>
      <c r="J69" s="162">
        <v>0</v>
      </c>
      <c r="K69" s="162">
        <v>0</v>
      </c>
      <c r="L69" s="162">
        <v>1</v>
      </c>
      <c r="M69" s="162">
        <v>0</v>
      </c>
      <c r="N69" s="162">
        <v>0</v>
      </c>
      <c r="O69" s="162">
        <v>1</v>
      </c>
      <c r="P69" s="162">
        <v>0</v>
      </c>
      <c r="Q69" s="162">
        <v>0</v>
      </c>
      <c r="R69" s="162">
        <v>1</v>
      </c>
      <c r="S69" s="162">
        <v>0</v>
      </c>
      <c r="T69" s="162">
        <v>0</v>
      </c>
      <c r="U69" s="162">
        <v>1</v>
      </c>
      <c r="V69" s="162">
        <v>0</v>
      </c>
      <c r="W69" s="162">
        <v>0</v>
      </c>
      <c r="X69" s="162">
        <v>1</v>
      </c>
      <c r="Y69" s="162">
        <v>0</v>
      </c>
      <c r="Z69" s="162">
        <v>0</v>
      </c>
      <c r="AA69" s="162">
        <v>1</v>
      </c>
      <c r="AB69" s="162">
        <v>0</v>
      </c>
      <c r="AC69" s="162">
        <v>0</v>
      </c>
      <c r="AD69" s="162">
        <v>1</v>
      </c>
      <c r="AE69" s="162">
        <v>0</v>
      </c>
      <c r="AF69" s="162">
        <v>0</v>
      </c>
      <c r="AG69" s="162">
        <v>1</v>
      </c>
      <c r="AH69" s="162">
        <v>0</v>
      </c>
      <c r="AI69" s="162">
        <v>0</v>
      </c>
      <c r="AK69" s="159">
        <f t="shared" si="0"/>
        <v>8</v>
      </c>
    </row>
    <row r="70" spans="1:37" s="137" customFormat="1" ht="15" customHeight="1">
      <c r="A70" s="132"/>
      <c r="B70" s="133" t="s">
        <v>265</v>
      </c>
      <c r="C70" s="134"/>
      <c r="D70" s="135" t="str">
        <f>D39</f>
        <v>491CMG0190</v>
      </c>
      <c r="E70" s="136"/>
      <c r="F70" s="162">
        <v>0</v>
      </c>
      <c r="G70" s="162">
        <v>0</v>
      </c>
      <c r="H70" s="162">
        <v>0</v>
      </c>
      <c r="I70" s="162">
        <v>0</v>
      </c>
      <c r="J70" s="162">
        <v>0</v>
      </c>
      <c r="K70" s="162">
        <v>0</v>
      </c>
      <c r="L70" s="162">
        <v>1</v>
      </c>
      <c r="M70" s="162">
        <v>0</v>
      </c>
      <c r="N70" s="162">
        <v>0</v>
      </c>
      <c r="O70" s="162">
        <v>1</v>
      </c>
      <c r="P70" s="162">
        <v>0</v>
      </c>
      <c r="Q70" s="162">
        <v>0</v>
      </c>
      <c r="R70" s="162">
        <v>1</v>
      </c>
      <c r="S70" s="162">
        <v>0</v>
      </c>
      <c r="T70" s="162">
        <v>0</v>
      </c>
      <c r="U70" s="162">
        <v>1</v>
      </c>
      <c r="V70" s="162">
        <v>0</v>
      </c>
      <c r="W70" s="162">
        <v>0</v>
      </c>
      <c r="X70" s="162">
        <v>1</v>
      </c>
      <c r="Y70" s="162">
        <v>0</v>
      </c>
      <c r="Z70" s="162">
        <v>0</v>
      </c>
      <c r="AA70" s="162">
        <v>1</v>
      </c>
      <c r="AB70" s="162">
        <v>0</v>
      </c>
      <c r="AC70" s="162">
        <v>0</v>
      </c>
      <c r="AD70" s="162">
        <v>1</v>
      </c>
      <c r="AE70" s="162">
        <v>0</v>
      </c>
      <c r="AF70" s="162">
        <v>0</v>
      </c>
      <c r="AG70" s="162">
        <v>1</v>
      </c>
      <c r="AH70" s="162">
        <v>0</v>
      </c>
      <c r="AI70" s="162">
        <v>0</v>
      </c>
      <c r="AK70" s="159">
        <f t="shared" si="0"/>
        <v>8</v>
      </c>
    </row>
    <row r="71" spans="1:37" s="137" customFormat="1" ht="15" customHeight="1">
      <c r="A71" s="132"/>
      <c r="B71" s="133" t="s">
        <v>266</v>
      </c>
      <c r="C71" s="134"/>
      <c r="D71" s="135" t="str">
        <f>D40</f>
        <v>491CMG0210D</v>
      </c>
      <c r="E71" s="136"/>
      <c r="F71" s="162">
        <v>0</v>
      </c>
      <c r="G71" s="162">
        <v>0</v>
      </c>
      <c r="H71" s="162">
        <v>0</v>
      </c>
      <c r="I71" s="162">
        <v>0</v>
      </c>
      <c r="J71" s="162">
        <v>0</v>
      </c>
      <c r="K71" s="162">
        <v>0</v>
      </c>
      <c r="L71" s="162">
        <v>1</v>
      </c>
      <c r="M71" s="162">
        <v>0</v>
      </c>
      <c r="N71" s="162">
        <v>0</v>
      </c>
      <c r="O71" s="162">
        <v>1</v>
      </c>
      <c r="P71" s="162">
        <v>0</v>
      </c>
      <c r="Q71" s="162">
        <v>0</v>
      </c>
      <c r="R71" s="162">
        <v>1</v>
      </c>
      <c r="S71" s="162">
        <v>0</v>
      </c>
      <c r="T71" s="162">
        <v>0</v>
      </c>
      <c r="U71" s="162">
        <v>1</v>
      </c>
      <c r="V71" s="162">
        <v>0</v>
      </c>
      <c r="W71" s="162">
        <v>0</v>
      </c>
      <c r="X71" s="162">
        <v>1</v>
      </c>
      <c r="Y71" s="162">
        <v>0</v>
      </c>
      <c r="Z71" s="162">
        <v>0</v>
      </c>
      <c r="AA71" s="162">
        <v>1</v>
      </c>
      <c r="AB71" s="162">
        <v>0</v>
      </c>
      <c r="AC71" s="162">
        <v>0</v>
      </c>
      <c r="AD71" s="162">
        <v>1</v>
      </c>
      <c r="AE71" s="162">
        <v>0</v>
      </c>
      <c r="AF71" s="162">
        <v>0</v>
      </c>
      <c r="AG71" s="162">
        <v>1</v>
      </c>
      <c r="AH71" s="162">
        <v>0</v>
      </c>
      <c r="AI71" s="162">
        <v>0</v>
      </c>
      <c r="AK71" s="159">
        <f t="shared" si="0"/>
        <v>8</v>
      </c>
    </row>
    <row r="72" spans="1:37" s="137" customFormat="1" ht="15" customHeight="1">
      <c r="A72" s="132"/>
      <c r="B72" s="133" t="s">
        <v>267</v>
      </c>
      <c r="C72" s="134"/>
      <c r="D72" s="135" t="str">
        <f>D41</f>
        <v>491CMG0230</v>
      </c>
      <c r="E72" s="136"/>
      <c r="F72" s="162">
        <v>0</v>
      </c>
      <c r="G72" s="162">
        <v>0</v>
      </c>
      <c r="H72" s="162">
        <v>0</v>
      </c>
      <c r="I72" s="162">
        <v>0</v>
      </c>
      <c r="J72" s="162">
        <v>0</v>
      </c>
      <c r="K72" s="162">
        <v>0</v>
      </c>
      <c r="L72" s="162">
        <v>1</v>
      </c>
      <c r="M72" s="162">
        <v>0</v>
      </c>
      <c r="N72" s="162">
        <v>0</v>
      </c>
      <c r="O72" s="162">
        <v>1</v>
      </c>
      <c r="P72" s="162">
        <v>0</v>
      </c>
      <c r="Q72" s="162">
        <v>0</v>
      </c>
      <c r="R72" s="162">
        <v>1</v>
      </c>
      <c r="S72" s="162">
        <v>0</v>
      </c>
      <c r="T72" s="162">
        <v>0</v>
      </c>
      <c r="U72" s="162">
        <v>1</v>
      </c>
      <c r="V72" s="162">
        <v>0</v>
      </c>
      <c r="W72" s="162">
        <v>0</v>
      </c>
      <c r="X72" s="162">
        <v>1</v>
      </c>
      <c r="Y72" s="162">
        <v>0</v>
      </c>
      <c r="Z72" s="162">
        <v>0</v>
      </c>
      <c r="AA72" s="162">
        <v>1</v>
      </c>
      <c r="AB72" s="162">
        <v>0</v>
      </c>
      <c r="AC72" s="162">
        <v>0</v>
      </c>
      <c r="AD72" s="162">
        <v>1</v>
      </c>
      <c r="AE72" s="162">
        <v>0</v>
      </c>
      <c r="AF72" s="162">
        <v>0</v>
      </c>
      <c r="AG72" s="162">
        <v>1</v>
      </c>
      <c r="AH72" s="162">
        <v>0</v>
      </c>
      <c r="AI72" s="162">
        <v>0</v>
      </c>
      <c r="AK72" s="159">
        <f t="shared" si="0"/>
        <v>8</v>
      </c>
    </row>
    <row r="73" spans="1:37" s="137" customFormat="1" ht="15" customHeight="1">
      <c r="A73" s="132"/>
      <c r="B73" s="133" t="s">
        <v>268</v>
      </c>
      <c r="C73" s="134"/>
      <c r="D73" s="135" t="str">
        <f>D42</f>
        <v>491CMG0230#D</v>
      </c>
      <c r="E73" s="136"/>
      <c r="F73" s="162">
        <v>0</v>
      </c>
      <c r="G73" s="162">
        <v>0</v>
      </c>
      <c r="H73" s="162">
        <v>0</v>
      </c>
      <c r="I73" s="162">
        <v>0</v>
      </c>
      <c r="J73" s="162">
        <v>0</v>
      </c>
      <c r="K73" s="162">
        <v>0</v>
      </c>
      <c r="L73" s="162">
        <v>1</v>
      </c>
      <c r="M73" s="162">
        <v>0</v>
      </c>
      <c r="N73" s="162">
        <v>0</v>
      </c>
      <c r="O73" s="162">
        <v>1</v>
      </c>
      <c r="P73" s="162">
        <v>0</v>
      </c>
      <c r="Q73" s="162">
        <v>0</v>
      </c>
      <c r="R73" s="162">
        <v>1</v>
      </c>
      <c r="S73" s="162">
        <v>0</v>
      </c>
      <c r="T73" s="162">
        <v>0</v>
      </c>
      <c r="U73" s="162">
        <v>1</v>
      </c>
      <c r="V73" s="162">
        <v>0</v>
      </c>
      <c r="W73" s="162">
        <v>0</v>
      </c>
      <c r="X73" s="162">
        <v>1</v>
      </c>
      <c r="Y73" s="162">
        <v>0</v>
      </c>
      <c r="Z73" s="162">
        <v>0</v>
      </c>
      <c r="AA73" s="162">
        <v>1</v>
      </c>
      <c r="AB73" s="162">
        <v>0</v>
      </c>
      <c r="AC73" s="162">
        <v>0</v>
      </c>
      <c r="AD73" s="162">
        <v>1</v>
      </c>
      <c r="AE73" s="162">
        <v>0</v>
      </c>
      <c r="AF73" s="162">
        <v>0</v>
      </c>
      <c r="AG73" s="162">
        <v>1</v>
      </c>
      <c r="AH73" s="162">
        <v>0</v>
      </c>
      <c r="AI73" s="162">
        <v>0</v>
      </c>
      <c r="AK73" s="159">
        <f t="shared" si="0"/>
        <v>8</v>
      </c>
    </row>
    <row r="74" spans="1:37" s="137" customFormat="1" ht="15" customHeight="1">
      <c r="A74" s="132"/>
      <c r="B74" s="133" t="s">
        <v>269</v>
      </c>
      <c r="C74" s="134"/>
      <c r="D74" s="135" t="str">
        <f>D43</f>
        <v>863LMG0010</v>
      </c>
      <c r="E74" s="136"/>
      <c r="F74" s="162">
        <v>0</v>
      </c>
      <c r="G74" s="162">
        <v>0</v>
      </c>
      <c r="H74" s="162">
        <v>0</v>
      </c>
      <c r="I74" s="162">
        <v>0</v>
      </c>
      <c r="J74" s="162">
        <v>0</v>
      </c>
      <c r="K74" s="162">
        <v>0</v>
      </c>
      <c r="L74" s="162">
        <v>1</v>
      </c>
      <c r="M74" s="162">
        <v>0</v>
      </c>
      <c r="N74" s="162">
        <v>0</v>
      </c>
      <c r="O74" s="162">
        <v>1</v>
      </c>
      <c r="P74" s="162">
        <v>0</v>
      </c>
      <c r="Q74" s="162">
        <v>0</v>
      </c>
      <c r="R74" s="162">
        <v>1</v>
      </c>
      <c r="S74" s="162">
        <v>0</v>
      </c>
      <c r="T74" s="162">
        <v>0</v>
      </c>
      <c r="U74" s="162">
        <v>1</v>
      </c>
      <c r="V74" s="162">
        <v>0</v>
      </c>
      <c r="W74" s="162">
        <v>0</v>
      </c>
      <c r="X74" s="162">
        <v>1</v>
      </c>
      <c r="Y74" s="162">
        <v>0</v>
      </c>
      <c r="Z74" s="162">
        <v>0</v>
      </c>
      <c r="AA74" s="162">
        <v>1</v>
      </c>
      <c r="AB74" s="162">
        <v>0</v>
      </c>
      <c r="AC74" s="162">
        <v>0</v>
      </c>
      <c r="AD74" s="162">
        <v>1</v>
      </c>
      <c r="AE74" s="162">
        <v>0</v>
      </c>
      <c r="AF74" s="162">
        <v>0</v>
      </c>
      <c r="AG74" s="162">
        <v>1</v>
      </c>
      <c r="AH74" s="162">
        <v>0</v>
      </c>
      <c r="AI74" s="162">
        <v>0</v>
      </c>
      <c r="AK74" s="159">
        <f t="shared" ref="AK74:AK131" si="1">SUM(F74:AI74)</f>
        <v>8</v>
      </c>
    </row>
    <row r="75" spans="1:37" s="142" customFormat="1" ht="26.45" customHeight="1">
      <c r="A75" s="34" t="s">
        <v>204</v>
      </c>
      <c r="B75" s="138" t="s">
        <v>270</v>
      </c>
      <c r="C75" s="139"/>
      <c r="D75" s="140" t="s">
        <v>193</v>
      </c>
      <c r="E75" s="130"/>
      <c r="F75" s="141"/>
      <c r="G75" s="141"/>
      <c r="H75" s="160"/>
      <c r="I75" s="160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0"/>
      <c r="X75" s="160"/>
      <c r="Y75" s="160"/>
      <c r="Z75" s="160"/>
      <c r="AA75" s="160"/>
      <c r="AB75" s="160"/>
      <c r="AC75" s="160"/>
      <c r="AD75" s="160"/>
      <c r="AE75" s="160"/>
      <c r="AF75" s="160"/>
      <c r="AG75" s="160"/>
      <c r="AH75" s="160"/>
      <c r="AI75" s="160"/>
      <c r="AK75" s="159">
        <f t="shared" si="1"/>
        <v>0</v>
      </c>
    </row>
    <row r="76" spans="1:37" s="137" customFormat="1" ht="15" customHeight="1">
      <c r="A76" s="132"/>
      <c r="B76" s="133" t="s">
        <v>271</v>
      </c>
      <c r="C76" s="134"/>
      <c r="D76" s="135" t="str">
        <f>D45</f>
        <v>265BMG0270</v>
      </c>
      <c r="E76" s="136"/>
      <c r="F76" s="162">
        <v>0</v>
      </c>
      <c r="G76" s="162">
        <v>0</v>
      </c>
      <c r="H76" s="162">
        <v>0</v>
      </c>
      <c r="I76" s="162">
        <v>0</v>
      </c>
      <c r="J76" s="162">
        <v>0</v>
      </c>
      <c r="K76" s="162">
        <v>0</v>
      </c>
      <c r="L76" s="162">
        <v>1</v>
      </c>
      <c r="M76" s="162">
        <v>0</v>
      </c>
      <c r="N76" s="162">
        <v>0</v>
      </c>
      <c r="O76" s="162">
        <v>0</v>
      </c>
      <c r="P76" s="162">
        <v>0</v>
      </c>
      <c r="Q76" s="162">
        <v>1</v>
      </c>
      <c r="R76" s="162">
        <v>0</v>
      </c>
      <c r="S76" s="162">
        <v>0</v>
      </c>
      <c r="T76" s="162">
        <v>0</v>
      </c>
      <c r="U76" s="162">
        <v>0</v>
      </c>
      <c r="V76" s="162">
        <v>1</v>
      </c>
      <c r="W76" s="162">
        <v>0</v>
      </c>
      <c r="X76" s="162">
        <v>0</v>
      </c>
      <c r="Y76" s="162">
        <v>0</v>
      </c>
      <c r="Z76" s="162">
        <v>0</v>
      </c>
      <c r="AA76" s="162">
        <v>1</v>
      </c>
      <c r="AB76" s="162">
        <v>0</v>
      </c>
      <c r="AC76" s="162">
        <v>0</v>
      </c>
      <c r="AD76" s="162">
        <v>0</v>
      </c>
      <c r="AE76" s="162">
        <v>0</v>
      </c>
      <c r="AF76" s="162">
        <v>1</v>
      </c>
      <c r="AG76" s="162">
        <v>0</v>
      </c>
      <c r="AH76" s="162">
        <v>0</v>
      </c>
      <c r="AI76" s="162">
        <v>0</v>
      </c>
      <c r="AK76" s="159">
        <f t="shared" si="1"/>
        <v>5</v>
      </c>
    </row>
    <row r="77" spans="1:37" s="137" customFormat="1" ht="15" customHeight="1">
      <c r="A77" s="132"/>
      <c r="B77" s="133" t="s">
        <v>272</v>
      </c>
      <c r="C77" s="134"/>
      <c r="D77" s="135" t="str">
        <f>D46</f>
        <v>265BMG0270#U</v>
      </c>
      <c r="E77" s="136"/>
      <c r="F77" s="162">
        <v>0</v>
      </c>
      <c r="G77" s="162">
        <v>0</v>
      </c>
      <c r="H77" s="162">
        <v>0</v>
      </c>
      <c r="I77" s="162">
        <v>0</v>
      </c>
      <c r="J77" s="162">
        <v>0</v>
      </c>
      <c r="K77" s="162">
        <v>0</v>
      </c>
      <c r="L77" s="162">
        <v>1</v>
      </c>
      <c r="M77" s="162">
        <v>0</v>
      </c>
      <c r="N77" s="162">
        <v>0</v>
      </c>
      <c r="O77" s="162">
        <v>0</v>
      </c>
      <c r="P77" s="162">
        <v>0</v>
      </c>
      <c r="Q77" s="162">
        <v>1</v>
      </c>
      <c r="R77" s="162">
        <v>0</v>
      </c>
      <c r="S77" s="162">
        <v>0</v>
      </c>
      <c r="T77" s="162">
        <v>0</v>
      </c>
      <c r="U77" s="162">
        <v>0</v>
      </c>
      <c r="V77" s="162">
        <v>1</v>
      </c>
      <c r="W77" s="162">
        <v>0</v>
      </c>
      <c r="X77" s="162">
        <v>0</v>
      </c>
      <c r="Y77" s="162">
        <v>0</v>
      </c>
      <c r="Z77" s="162">
        <v>0</v>
      </c>
      <c r="AA77" s="162">
        <v>1</v>
      </c>
      <c r="AB77" s="162">
        <v>0</v>
      </c>
      <c r="AC77" s="162">
        <v>0</v>
      </c>
      <c r="AD77" s="162">
        <v>0</v>
      </c>
      <c r="AE77" s="162">
        <v>0</v>
      </c>
      <c r="AF77" s="162">
        <v>1</v>
      </c>
      <c r="AG77" s="162">
        <v>0</v>
      </c>
      <c r="AH77" s="162">
        <v>0</v>
      </c>
      <c r="AI77" s="162">
        <v>0</v>
      </c>
      <c r="AK77" s="159">
        <f t="shared" si="1"/>
        <v>5</v>
      </c>
    </row>
    <row r="78" spans="1:37" s="137" customFormat="1" ht="15" customHeight="1">
      <c r="A78" s="132"/>
      <c r="B78" s="133" t="s">
        <v>273</v>
      </c>
      <c r="C78" s="134"/>
      <c r="D78" s="135" t="str">
        <f>D47</f>
        <v>265BMG0290#U</v>
      </c>
      <c r="E78" s="136"/>
      <c r="F78" s="162">
        <v>0</v>
      </c>
      <c r="G78" s="162">
        <v>0</v>
      </c>
      <c r="H78" s="162">
        <v>0</v>
      </c>
      <c r="I78" s="162">
        <v>0</v>
      </c>
      <c r="J78" s="162">
        <v>0</v>
      </c>
      <c r="K78" s="162">
        <v>0</v>
      </c>
      <c r="L78" s="162">
        <v>1</v>
      </c>
      <c r="M78" s="162">
        <v>0</v>
      </c>
      <c r="N78" s="162">
        <v>0</v>
      </c>
      <c r="O78" s="162">
        <v>0</v>
      </c>
      <c r="P78" s="162">
        <v>0</v>
      </c>
      <c r="Q78" s="162">
        <v>1</v>
      </c>
      <c r="R78" s="162">
        <v>0</v>
      </c>
      <c r="S78" s="162">
        <v>0</v>
      </c>
      <c r="T78" s="162">
        <v>0</v>
      </c>
      <c r="U78" s="162">
        <v>0</v>
      </c>
      <c r="V78" s="162">
        <v>1</v>
      </c>
      <c r="W78" s="162">
        <v>0</v>
      </c>
      <c r="X78" s="162">
        <v>0</v>
      </c>
      <c r="Y78" s="162">
        <v>0</v>
      </c>
      <c r="Z78" s="162">
        <v>0</v>
      </c>
      <c r="AA78" s="162">
        <v>1</v>
      </c>
      <c r="AB78" s="162">
        <v>0</v>
      </c>
      <c r="AC78" s="162">
        <v>0</v>
      </c>
      <c r="AD78" s="162">
        <v>0</v>
      </c>
      <c r="AE78" s="162">
        <v>0</v>
      </c>
      <c r="AF78" s="162">
        <v>1</v>
      </c>
      <c r="AG78" s="162">
        <v>0</v>
      </c>
      <c r="AH78" s="162">
        <v>0</v>
      </c>
      <c r="AI78" s="162">
        <v>0</v>
      </c>
      <c r="AK78" s="159">
        <f t="shared" si="1"/>
        <v>5</v>
      </c>
    </row>
    <row r="79" spans="1:37" s="137" customFormat="1" ht="15" customHeight="1">
      <c r="A79" s="132"/>
      <c r="B79" s="133" t="s">
        <v>274</v>
      </c>
      <c r="C79" s="134"/>
      <c r="D79" s="135" t="str">
        <f>D48</f>
        <v>265BMG0290</v>
      </c>
      <c r="E79" s="136"/>
      <c r="F79" s="162">
        <v>0</v>
      </c>
      <c r="G79" s="162">
        <v>0</v>
      </c>
      <c r="H79" s="162">
        <v>0</v>
      </c>
      <c r="I79" s="162">
        <v>0</v>
      </c>
      <c r="J79" s="162">
        <v>0</v>
      </c>
      <c r="K79" s="162">
        <v>0</v>
      </c>
      <c r="L79" s="162">
        <v>1</v>
      </c>
      <c r="M79" s="162">
        <v>0</v>
      </c>
      <c r="N79" s="162">
        <v>0</v>
      </c>
      <c r="O79" s="162">
        <v>0</v>
      </c>
      <c r="P79" s="162">
        <v>0</v>
      </c>
      <c r="Q79" s="162">
        <v>1</v>
      </c>
      <c r="R79" s="162">
        <v>0</v>
      </c>
      <c r="S79" s="162">
        <v>0</v>
      </c>
      <c r="T79" s="162">
        <v>0</v>
      </c>
      <c r="U79" s="162">
        <v>0</v>
      </c>
      <c r="V79" s="162">
        <v>1</v>
      </c>
      <c r="W79" s="162">
        <v>0</v>
      </c>
      <c r="X79" s="162">
        <v>0</v>
      </c>
      <c r="Y79" s="162">
        <v>0</v>
      </c>
      <c r="Z79" s="162">
        <v>0</v>
      </c>
      <c r="AA79" s="162">
        <v>1</v>
      </c>
      <c r="AB79" s="162">
        <v>0</v>
      </c>
      <c r="AC79" s="162">
        <v>0</v>
      </c>
      <c r="AD79" s="162">
        <v>0</v>
      </c>
      <c r="AE79" s="162">
        <v>0</v>
      </c>
      <c r="AF79" s="162">
        <v>1</v>
      </c>
      <c r="AG79" s="162">
        <v>0</v>
      </c>
      <c r="AH79" s="162">
        <v>0</v>
      </c>
      <c r="AI79" s="162">
        <v>0</v>
      </c>
      <c r="AK79" s="159">
        <f t="shared" si="1"/>
        <v>5</v>
      </c>
    </row>
    <row r="80" spans="1:37" s="137" customFormat="1" ht="15" customHeight="1">
      <c r="A80" s="132"/>
      <c r="B80" s="133" t="s">
        <v>275</v>
      </c>
      <c r="C80" s="134"/>
      <c r="D80" s="135" t="str">
        <f>D49</f>
        <v>265BMG0305</v>
      </c>
      <c r="E80" s="136"/>
      <c r="F80" s="162">
        <v>0</v>
      </c>
      <c r="G80" s="162">
        <v>0</v>
      </c>
      <c r="H80" s="162">
        <v>0</v>
      </c>
      <c r="I80" s="162">
        <v>0</v>
      </c>
      <c r="J80" s="162">
        <v>0</v>
      </c>
      <c r="K80" s="162">
        <v>0</v>
      </c>
      <c r="L80" s="162">
        <v>1</v>
      </c>
      <c r="M80" s="162">
        <v>0</v>
      </c>
      <c r="N80" s="162">
        <v>0</v>
      </c>
      <c r="O80" s="162">
        <v>0</v>
      </c>
      <c r="P80" s="162">
        <v>0</v>
      </c>
      <c r="Q80" s="162">
        <v>1</v>
      </c>
      <c r="R80" s="162">
        <v>0</v>
      </c>
      <c r="S80" s="162">
        <v>0</v>
      </c>
      <c r="T80" s="162">
        <v>0</v>
      </c>
      <c r="U80" s="162">
        <v>0</v>
      </c>
      <c r="V80" s="162">
        <v>1</v>
      </c>
      <c r="W80" s="162">
        <v>0</v>
      </c>
      <c r="X80" s="162">
        <v>0</v>
      </c>
      <c r="Y80" s="162">
        <v>0</v>
      </c>
      <c r="Z80" s="162">
        <v>0</v>
      </c>
      <c r="AA80" s="162">
        <v>1</v>
      </c>
      <c r="AB80" s="162">
        <v>0</v>
      </c>
      <c r="AC80" s="162">
        <v>0</v>
      </c>
      <c r="AD80" s="162">
        <v>0</v>
      </c>
      <c r="AE80" s="162">
        <v>0</v>
      </c>
      <c r="AF80" s="162">
        <v>1</v>
      </c>
      <c r="AG80" s="162">
        <v>0</v>
      </c>
      <c r="AH80" s="162">
        <v>0</v>
      </c>
      <c r="AI80" s="162">
        <v>0</v>
      </c>
      <c r="AK80" s="159">
        <f t="shared" si="1"/>
        <v>5</v>
      </c>
    </row>
    <row r="81" spans="1:37" s="137" customFormat="1" ht="15" customHeight="1">
      <c r="A81" s="132"/>
      <c r="B81" s="133" t="s">
        <v>276</v>
      </c>
      <c r="C81" s="134"/>
      <c r="D81" s="135" t="str">
        <f>D50</f>
        <v>265BMG0310</v>
      </c>
      <c r="E81" s="136"/>
      <c r="F81" s="162">
        <v>0</v>
      </c>
      <c r="G81" s="162">
        <v>0</v>
      </c>
      <c r="H81" s="162">
        <v>0</v>
      </c>
      <c r="I81" s="162">
        <v>0</v>
      </c>
      <c r="J81" s="162">
        <v>0</v>
      </c>
      <c r="K81" s="162">
        <v>0</v>
      </c>
      <c r="L81" s="162">
        <v>1</v>
      </c>
      <c r="M81" s="162">
        <v>0</v>
      </c>
      <c r="N81" s="162">
        <v>0</v>
      </c>
      <c r="O81" s="162">
        <v>0</v>
      </c>
      <c r="P81" s="162">
        <v>0</v>
      </c>
      <c r="Q81" s="162">
        <v>1</v>
      </c>
      <c r="R81" s="162">
        <v>0</v>
      </c>
      <c r="S81" s="162">
        <v>0</v>
      </c>
      <c r="T81" s="162">
        <v>0</v>
      </c>
      <c r="U81" s="162">
        <v>0</v>
      </c>
      <c r="V81" s="162">
        <v>1</v>
      </c>
      <c r="W81" s="162">
        <v>0</v>
      </c>
      <c r="X81" s="162">
        <v>0</v>
      </c>
      <c r="Y81" s="162">
        <v>0</v>
      </c>
      <c r="Z81" s="162">
        <v>0</v>
      </c>
      <c r="AA81" s="162">
        <v>1</v>
      </c>
      <c r="AB81" s="162">
        <v>0</v>
      </c>
      <c r="AC81" s="162">
        <v>0</v>
      </c>
      <c r="AD81" s="162">
        <v>0</v>
      </c>
      <c r="AE81" s="162">
        <v>0</v>
      </c>
      <c r="AF81" s="162">
        <v>1</v>
      </c>
      <c r="AG81" s="162">
        <v>0</v>
      </c>
      <c r="AH81" s="162">
        <v>0</v>
      </c>
      <c r="AI81" s="162">
        <v>0</v>
      </c>
      <c r="AK81" s="159">
        <f t="shared" si="1"/>
        <v>5</v>
      </c>
    </row>
    <row r="82" spans="1:37" s="137" customFormat="1" ht="15" customHeight="1">
      <c r="A82" s="132"/>
      <c r="B82" s="133" t="s">
        <v>277</v>
      </c>
      <c r="C82" s="134"/>
      <c r="D82" s="135" t="str">
        <f>D51</f>
        <v>265BMG0311</v>
      </c>
      <c r="E82" s="136"/>
      <c r="F82" s="162">
        <v>0</v>
      </c>
      <c r="G82" s="162">
        <v>0</v>
      </c>
      <c r="H82" s="162">
        <v>0</v>
      </c>
      <c r="I82" s="162">
        <v>0</v>
      </c>
      <c r="J82" s="162">
        <v>0</v>
      </c>
      <c r="K82" s="162">
        <v>0</v>
      </c>
      <c r="L82" s="162">
        <v>1</v>
      </c>
      <c r="M82" s="162">
        <v>0</v>
      </c>
      <c r="N82" s="162">
        <v>0</v>
      </c>
      <c r="O82" s="162">
        <v>0</v>
      </c>
      <c r="P82" s="162">
        <v>0</v>
      </c>
      <c r="Q82" s="162">
        <v>1</v>
      </c>
      <c r="R82" s="162">
        <v>0</v>
      </c>
      <c r="S82" s="162">
        <v>0</v>
      </c>
      <c r="T82" s="162">
        <v>0</v>
      </c>
      <c r="U82" s="162">
        <v>0</v>
      </c>
      <c r="V82" s="162">
        <v>1</v>
      </c>
      <c r="W82" s="162">
        <v>0</v>
      </c>
      <c r="X82" s="162">
        <v>0</v>
      </c>
      <c r="Y82" s="162">
        <v>0</v>
      </c>
      <c r="Z82" s="162">
        <v>0</v>
      </c>
      <c r="AA82" s="162">
        <v>1</v>
      </c>
      <c r="AB82" s="162">
        <v>0</v>
      </c>
      <c r="AC82" s="162">
        <v>0</v>
      </c>
      <c r="AD82" s="162">
        <v>0</v>
      </c>
      <c r="AE82" s="162">
        <v>0</v>
      </c>
      <c r="AF82" s="162">
        <v>1</v>
      </c>
      <c r="AG82" s="162">
        <v>0</v>
      </c>
      <c r="AH82" s="162">
        <v>0</v>
      </c>
      <c r="AI82" s="162">
        <v>0</v>
      </c>
      <c r="AK82" s="159">
        <f t="shared" si="1"/>
        <v>5</v>
      </c>
    </row>
    <row r="83" spans="1:37" s="137" customFormat="1" ht="15" customHeight="1">
      <c r="A83" s="132"/>
      <c r="B83" s="133" t="s">
        <v>278</v>
      </c>
      <c r="C83" s="134"/>
      <c r="D83" s="135" t="str">
        <f>D52</f>
        <v>146BMG0250</v>
      </c>
      <c r="E83" s="136"/>
      <c r="F83" s="162">
        <v>0</v>
      </c>
      <c r="G83" s="162">
        <v>0</v>
      </c>
      <c r="H83" s="162">
        <v>0</v>
      </c>
      <c r="I83" s="162">
        <v>0</v>
      </c>
      <c r="J83" s="162">
        <v>0</v>
      </c>
      <c r="K83" s="162">
        <v>0</v>
      </c>
      <c r="L83" s="162">
        <v>1</v>
      </c>
      <c r="M83" s="162">
        <v>0</v>
      </c>
      <c r="N83" s="162">
        <v>0</v>
      </c>
      <c r="O83" s="162">
        <v>0</v>
      </c>
      <c r="P83" s="162">
        <v>0</v>
      </c>
      <c r="Q83" s="162">
        <v>1</v>
      </c>
      <c r="R83" s="162">
        <v>0</v>
      </c>
      <c r="S83" s="162">
        <v>0</v>
      </c>
      <c r="T83" s="162">
        <v>0</v>
      </c>
      <c r="U83" s="162">
        <v>0</v>
      </c>
      <c r="V83" s="162">
        <v>1</v>
      </c>
      <c r="W83" s="162">
        <v>0</v>
      </c>
      <c r="X83" s="162">
        <v>0</v>
      </c>
      <c r="Y83" s="162">
        <v>0</v>
      </c>
      <c r="Z83" s="162">
        <v>0</v>
      </c>
      <c r="AA83" s="162">
        <v>1</v>
      </c>
      <c r="AB83" s="162">
        <v>0</v>
      </c>
      <c r="AC83" s="162">
        <v>0</v>
      </c>
      <c r="AD83" s="162">
        <v>0</v>
      </c>
      <c r="AE83" s="162">
        <v>0</v>
      </c>
      <c r="AF83" s="162">
        <v>1</v>
      </c>
      <c r="AG83" s="162">
        <v>0</v>
      </c>
      <c r="AH83" s="162">
        <v>0</v>
      </c>
      <c r="AI83" s="162">
        <v>0</v>
      </c>
      <c r="AK83" s="159">
        <f t="shared" si="1"/>
        <v>5</v>
      </c>
    </row>
    <row r="84" spans="1:37" s="137" customFormat="1" ht="15" customHeight="1">
      <c r="A84" s="132"/>
      <c r="B84" s="133" t="s">
        <v>279</v>
      </c>
      <c r="C84" s="134"/>
      <c r="D84" s="135" t="str">
        <f>D53</f>
        <v>146BMG0252</v>
      </c>
      <c r="E84" s="136"/>
      <c r="F84" s="162">
        <v>0</v>
      </c>
      <c r="G84" s="162">
        <v>0</v>
      </c>
      <c r="H84" s="162">
        <v>0</v>
      </c>
      <c r="I84" s="162">
        <v>0</v>
      </c>
      <c r="J84" s="162">
        <v>0</v>
      </c>
      <c r="K84" s="162">
        <v>0</v>
      </c>
      <c r="L84" s="162">
        <v>1</v>
      </c>
      <c r="M84" s="162">
        <v>0</v>
      </c>
      <c r="N84" s="162">
        <v>0</v>
      </c>
      <c r="O84" s="162">
        <v>0</v>
      </c>
      <c r="P84" s="162">
        <v>0</v>
      </c>
      <c r="Q84" s="162">
        <v>1</v>
      </c>
      <c r="R84" s="162">
        <v>0</v>
      </c>
      <c r="S84" s="162">
        <v>0</v>
      </c>
      <c r="T84" s="162">
        <v>0</v>
      </c>
      <c r="U84" s="162">
        <v>0</v>
      </c>
      <c r="V84" s="162">
        <v>1</v>
      </c>
      <c r="W84" s="162">
        <v>0</v>
      </c>
      <c r="X84" s="162">
        <v>0</v>
      </c>
      <c r="Y84" s="162">
        <v>0</v>
      </c>
      <c r="Z84" s="162">
        <v>0</v>
      </c>
      <c r="AA84" s="162">
        <v>1</v>
      </c>
      <c r="AB84" s="162">
        <v>0</v>
      </c>
      <c r="AC84" s="162">
        <v>0</v>
      </c>
      <c r="AD84" s="162">
        <v>0</v>
      </c>
      <c r="AE84" s="162">
        <v>0</v>
      </c>
      <c r="AF84" s="162">
        <v>1</v>
      </c>
      <c r="AG84" s="162">
        <v>0</v>
      </c>
      <c r="AH84" s="162">
        <v>0</v>
      </c>
      <c r="AI84" s="162">
        <v>0</v>
      </c>
      <c r="AK84" s="159">
        <f t="shared" si="1"/>
        <v>5</v>
      </c>
    </row>
    <row r="85" spans="1:37" s="137" customFormat="1" ht="15" customHeight="1">
      <c r="A85" s="132"/>
      <c r="B85" s="133" t="s">
        <v>280</v>
      </c>
      <c r="C85" s="134"/>
      <c r="D85" s="135" t="str">
        <f>D54</f>
        <v>167EMG0200</v>
      </c>
      <c r="E85" s="136"/>
      <c r="F85" s="162">
        <v>0</v>
      </c>
      <c r="G85" s="162">
        <v>0</v>
      </c>
      <c r="H85" s="162">
        <v>0</v>
      </c>
      <c r="I85" s="162">
        <v>0</v>
      </c>
      <c r="J85" s="162">
        <v>0</v>
      </c>
      <c r="K85" s="162">
        <v>0</v>
      </c>
      <c r="L85" s="162">
        <v>1</v>
      </c>
      <c r="M85" s="162">
        <v>0</v>
      </c>
      <c r="N85" s="162">
        <v>0</v>
      </c>
      <c r="O85" s="162">
        <v>0</v>
      </c>
      <c r="P85" s="162">
        <v>0</v>
      </c>
      <c r="Q85" s="162">
        <v>1</v>
      </c>
      <c r="R85" s="162">
        <v>0</v>
      </c>
      <c r="S85" s="162">
        <v>0</v>
      </c>
      <c r="T85" s="162">
        <v>0</v>
      </c>
      <c r="U85" s="162">
        <v>0</v>
      </c>
      <c r="V85" s="162">
        <v>1</v>
      </c>
      <c r="W85" s="162">
        <v>0</v>
      </c>
      <c r="X85" s="162">
        <v>0</v>
      </c>
      <c r="Y85" s="162">
        <v>0</v>
      </c>
      <c r="Z85" s="162">
        <v>0</v>
      </c>
      <c r="AA85" s="162">
        <v>1</v>
      </c>
      <c r="AB85" s="162">
        <v>0</v>
      </c>
      <c r="AC85" s="162">
        <v>0</v>
      </c>
      <c r="AD85" s="162">
        <v>0</v>
      </c>
      <c r="AE85" s="162">
        <v>0</v>
      </c>
      <c r="AF85" s="162">
        <v>1</v>
      </c>
      <c r="AG85" s="162">
        <v>0</v>
      </c>
      <c r="AH85" s="162">
        <v>0</v>
      </c>
      <c r="AI85" s="162">
        <v>0</v>
      </c>
      <c r="AK85" s="159">
        <f t="shared" si="1"/>
        <v>5</v>
      </c>
    </row>
    <row r="86" spans="1:37" s="137" customFormat="1" ht="15" customHeight="1">
      <c r="A86" s="132"/>
      <c r="B86" s="133" t="s">
        <v>281</v>
      </c>
      <c r="C86" s="134"/>
      <c r="D86" s="135" t="str">
        <f>D55</f>
        <v>167EMG0205</v>
      </c>
      <c r="E86" s="136"/>
      <c r="F86" s="162">
        <v>0</v>
      </c>
      <c r="G86" s="162">
        <v>0</v>
      </c>
      <c r="H86" s="162">
        <v>0</v>
      </c>
      <c r="I86" s="162">
        <v>0</v>
      </c>
      <c r="J86" s="162">
        <v>0</v>
      </c>
      <c r="K86" s="162">
        <v>0</v>
      </c>
      <c r="L86" s="162">
        <v>1</v>
      </c>
      <c r="M86" s="162">
        <v>0</v>
      </c>
      <c r="N86" s="162">
        <v>0</v>
      </c>
      <c r="O86" s="162">
        <v>0</v>
      </c>
      <c r="P86" s="162">
        <v>0</v>
      </c>
      <c r="Q86" s="162">
        <v>1</v>
      </c>
      <c r="R86" s="162">
        <v>0</v>
      </c>
      <c r="S86" s="162">
        <v>0</v>
      </c>
      <c r="T86" s="162">
        <v>0</v>
      </c>
      <c r="U86" s="162">
        <v>0</v>
      </c>
      <c r="V86" s="162">
        <v>1</v>
      </c>
      <c r="W86" s="162">
        <v>0</v>
      </c>
      <c r="X86" s="162">
        <v>0</v>
      </c>
      <c r="Y86" s="162">
        <v>0</v>
      </c>
      <c r="Z86" s="162">
        <v>0</v>
      </c>
      <c r="AA86" s="162">
        <v>1</v>
      </c>
      <c r="AB86" s="162">
        <v>0</v>
      </c>
      <c r="AC86" s="162">
        <v>0</v>
      </c>
      <c r="AD86" s="162">
        <v>0</v>
      </c>
      <c r="AE86" s="162">
        <v>0</v>
      </c>
      <c r="AF86" s="162">
        <v>1</v>
      </c>
      <c r="AG86" s="162">
        <v>0</v>
      </c>
      <c r="AH86" s="162">
        <v>0</v>
      </c>
      <c r="AI86" s="162">
        <v>0</v>
      </c>
      <c r="AK86" s="159">
        <f t="shared" si="1"/>
        <v>5</v>
      </c>
    </row>
    <row r="87" spans="1:37" s="137" customFormat="1" ht="15" customHeight="1">
      <c r="A87" s="132"/>
      <c r="B87" s="133" t="s">
        <v>282</v>
      </c>
      <c r="C87" s="134"/>
      <c r="D87" s="135" t="str">
        <f>D56</f>
        <v>167EMG0220</v>
      </c>
      <c r="E87" s="136"/>
      <c r="F87" s="162">
        <v>0</v>
      </c>
      <c r="G87" s="162">
        <v>0</v>
      </c>
      <c r="H87" s="162">
        <v>0</v>
      </c>
      <c r="I87" s="162">
        <v>0</v>
      </c>
      <c r="J87" s="162">
        <v>0</v>
      </c>
      <c r="K87" s="162">
        <v>0</v>
      </c>
      <c r="L87" s="162">
        <v>1</v>
      </c>
      <c r="M87" s="162">
        <v>0</v>
      </c>
      <c r="N87" s="162">
        <v>0</v>
      </c>
      <c r="O87" s="162">
        <v>0</v>
      </c>
      <c r="P87" s="162">
        <v>0</v>
      </c>
      <c r="Q87" s="162">
        <v>1</v>
      </c>
      <c r="R87" s="162">
        <v>0</v>
      </c>
      <c r="S87" s="162">
        <v>0</v>
      </c>
      <c r="T87" s="162">
        <v>0</v>
      </c>
      <c r="U87" s="162">
        <v>0</v>
      </c>
      <c r="V87" s="162">
        <v>1</v>
      </c>
      <c r="W87" s="162">
        <v>0</v>
      </c>
      <c r="X87" s="162">
        <v>0</v>
      </c>
      <c r="Y87" s="162">
        <v>0</v>
      </c>
      <c r="Z87" s="162">
        <v>0</v>
      </c>
      <c r="AA87" s="162">
        <v>1</v>
      </c>
      <c r="AB87" s="162">
        <v>0</v>
      </c>
      <c r="AC87" s="162">
        <v>0</v>
      </c>
      <c r="AD87" s="162">
        <v>0</v>
      </c>
      <c r="AE87" s="162">
        <v>0</v>
      </c>
      <c r="AF87" s="162">
        <v>1</v>
      </c>
      <c r="AG87" s="162">
        <v>0</v>
      </c>
      <c r="AH87" s="162">
        <v>0</v>
      </c>
      <c r="AI87" s="162">
        <v>0</v>
      </c>
      <c r="AK87" s="159">
        <f t="shared" si="1"/>
        <v>5</v>
      </c>
    </row>
    <row r="88" spans="1:37" s="137" customFormat="1" ht="15" customHeight="1">
      <c r="A88" s="132"/>
      <c r="B88" s="133" t="s">
        <v>283</v>
      </c>
      <c r="C88" s="134"/>
      <c r="D88" s="135" t="str">
        <f>D57</f>
        <v>369CMG0070</v>
      </c>
      <c r="E88" s="136"/>
      <c r="F88" s="162">
        <v>0</v>
      </c>
      <c r="G88" s="162">
        <v>0</v>
      </c>
      <c r="H88" s="162">
        <v>0</v>
      </c>
      <c r="I88" s="162">
        <v>0</v>
      </c>
      <c r="J88" s="162">
        <v>0</v>
      </c>
      <c r="K88" s="162">
        <v>0</v>
      </c>
      <c r="L88" s="162">
        <v>1</v>
      </c>
      <c r="M88" s="162">
        <v>0</v>
      </c>
      <c r="N88" s="162">
        <v>0</v>
      </c>
      <c r="O88" s="162">
        <v>0</v>
      </c>
      <c r="P88" s="162">
        <v>0</v>
      </c>
      <c r="Q88" s="162">
        <v>1</v>
      </c>
      <c r="R88" s="162">
        <v>0</v>
      </c>
      <c r="S88" s="162">
        <v>0</v>
      </c>
      <c r="T88" s="162">
        <v>0</v>
      </c>
      <c r="U88" s="162">
        <v>0</v>
      </c>
      <c r="V88" s="162">
        <v>1</v>
      </c>
      <c r="W88" s="162">
        <v>0</v>
      </c>
      <c r="X88" s="162">
        <v>0</v>
      </c>
      <c r="Y88" s="162">
        <v>0</v>
      </c>
      <c r="Z88" s="162">
        <v>0</v>
      </c>
      <c r="AA88" s="162">
        <v>1</v>
      </c>
      <c r="AB88" s="162">
        <v>0</v>
      </c>
      <c r="AC88" s="162">
        <v>0</v>
      </c>
      <c r="AD88" s="162">
        <v>0</v>
      </c>
      <c r="AE88" s="162">
        <v>0</v>
      </c>
      <c r="AF88" s="162">
        <v>1</v>
      </c>
      <c r="AG88" s="162">
        <v>0</v>
      </c>
      <c r="AH88" s="162">
        <v>0</v>
      </c>
      <c r="AI88" s="162">
        <v>0</v>
      </c>
      <c r="AK88" s="159">
        <f t="shared" si="1"/>
        <v>5</v>
      </c>
    </row>
    <row r="89" spans="1:37" s="137" customFormat="1" ht="15" customHeight="1">
      <c r="A89" s="132"/>
      <c r="B89" s="133" t="s">
        <v>284</v>
      </c>
      <c r="C89" s="134"/>
      <c r="D89" s="135" t="str">
        <f>D58</f>
        <v>369CMG0090</v>
      </c>
      <c r="E89" s="136"/>
      <c r="F89" s="162">
        <v>0</v>
      </c>
      <c r="G89" s="162">
        <v>0</v>
      </c>
      <c r="H89" s="162">
        <v>0</v>
      </c>
      <c r="I89" s="162">
        <v>0</v>
      </c>
      <c r="J89" s="162">
        <v>0</v>
      </c>
      <c r="K89" s="162">
        <v>0</v>
      </c>
      <c r="L89" s="162">
        <v>1</v>
      </c>
      <c r="M89" s="162">
        <v>0</v>
      </c>
      <c r="N89" s="162">
        <v>0</v>
      </c>
      <c r="O89" s="162">
        <v>0</v>
      </c>
      <c r="P89" s="162">
        <v>0</v>
      </c>
      <c r="Q89" s="162">
        <v>1</v>
      </c>
      <c r="R89" s="162">
        <v>0</v>
      </c>
      <c r="S89" s="162">
        <v>0</v>
      </c>
      <c r="T89" s="162">
        <v>0</v>
      </c>
      <c r="U89" s="162">
        <v>0</v>
      </c>
      <c r="V89" s="162">
        <v>1</v>
      </c>
      <c r="W89" s="162">
        <v>0</v>
      </c>
      <c r="X89" s="162">
        <v>0</v>
      </c>
      <c r="Y89" s="162">
        <v>0</v>
      </c>
      <c r="Z89" s="162">
        <v>0</v>
      </c>
      <c r="AA89" s="162">
        <v>1</v>
      </c>
      <c r="AB89" s="162">
        <v>0</v>
      </c>
      <c r="AC89" s="162">
        <v>0</v>
      </c>
      <c r="AD89" s="162">
        <v>0</v>
      </c>
      <c r="AE89" s="162">
        <v>0</v>
      </c>
      <c r="AF89" s="162">
        <v>1</v>
      </c>
      <c r="AG89" s="162">
        <v>0</v>
      </c>
      <c r="AH89" s="162">
        <v>0</v>
      </c>
      <c r="AI89" s="162">
        <v>0</v>
      </c>
      <c r="AK89" s="159">
        <f t="shared" si="1"/>
        <v>5</v>
      </c>
    </row>
    <row r="90" spans="1:37" s="137" customFormat="1" ht="15" customHeight="1">
      <c r="A90" s="132"/>
      <c r="B90" s="133" t="s">
        <v>285</v>
      </c>
      <c r="C90" s="134"/>
      <c r="D90" s="135" t="str">
        <f>D59</f>
        <v>369CMG0090#U</v>
      </c>
      <c r="E90" s="136"/>
      <c r="F90" s="162">
        <v>0</v>
      </c>
      <c r="G90" s="162">
        <v>0</v>
      </c>
      <c r="H90" s="162">
        <v>0</v>
      </c>
      <c r="I90" s="162">
        <v>0</v>
      </c>
      <c r="J90" s="162">
        <v>0</v>
      </c>
      <c r="K90" s="162">
        <v>0</v>
      </c>
      <c r="L90" s="162">
        <v>1</v>
      </c>
      <c r="M90" s="162">
        <v>0</v>
      </c>
      <c r="N90" s="162">
        <v>0</v>
      </c>
      <c r="O90" s="162">
        <v>0</v>
      </c>
      <c r="P90" s="162">
        <v>0</v>
      </c>
      <c r="Q90" s="162">
        <v>1</v>
      </c>
      <c r="R90" s="162">
        <v>0</v>
      </c>
      <c r="S90" s="162">
        <v>0</v>
      </c>
      <c r="T90" s="162">
        <v>0</v>
      </c>
      <c r="U90" s="162">
        <v>0</v>
      </c>
      <c r="V90" s="162">
        <v>1</v>
      </c>
      <c r="W90" s="162">
        <v>0</v>
      </c>
      <c r="X90" s="162">
        <v>0</v>
      </c>
      <c r="Y90" s="162">
        <v>0</v>
      </c>
      <c r="Z90" s="162">
        <v>0</v>
      </c>
      <c r="AA90" s="162">
        <v>1</v>
      </c>
      <c r="AB90" s="162">
        <v>0</v>
      </c>
      <c r="AC90" s="162">
        <v>0</v>
      </c>
      <c r="AD90" s="162">
        <v>0</v>
      </c>
      <c r="AE90" s="162">
        <v>0</v>
      </c>
      <c r="AF90" s="162">
        <v>1</v>
      </c>
      <c r="AG90" s="162">
        <v>0</v>
      </c>
      <c r="AH90" s="162">
        <v>0</v>
      </c>
      <c r="AI90" s="162">
        <v>0</v>
      </c>
      <c r="AK90" s="159">
        <f t="shared" si="1"/>
        <v>5</v>
      </c>
    </row>
    <row r="91" spans="1:37" s="137" customFormat="1" ht="15" customHeight="1">
      <c r="A91" s="132"/>
      <c r="B91" s="133" t="s">
        <v>286</v>
      </c>
      <c r="C91" s="134"/>
      <c r="D91" s="135" t="str">
        <f>D60</f>
        <v>491CMG0010</v>
      </c>
      <c r="E91" s="136"/>
      <c r="F91" s="162">
        <v>0</v>
      </c>
      <c r="G91" s="162">
        <v>0</v>
      </c>
      <c r="H91" s="162">
        <v>0</v>
      </c>
      <c r="I91" s="162">
        <v>0</v>
      </c>
      <c r="J91" s="162">
        <v>0</v>
      </c>
      <c r="K91" s="162">
        <v>0</v>
      </c>
      <c r="L91" s="162">
        <v>1</v>
      </c>
      <c r="M91" s="162">
        <v>0</v>
      </c>
      <c r="N91" s="162">
        <v>0</v>
      </c>
      <c r="O91" s="162">
        <v>0</v>
      </c>
      <c r="P91" s="162">
        <v>0</v>
      </c>
      <c r="Q91" s="162">
        <v>1</v>
      </c>
      <c r="R91" s="162">
        <v>0</v>
      </c>
      <c r="S91" s="162">
        <v>0</v>
      </c>
      <c r="T91" s="162">
        <v>0</v>
      </c>
      <c r="U91" s="162">
        <v>0</v>
      </c>
      <c r="V91" s="162">
        <v>1</v>
      </c>
      <c r="W91" s="162">
        <v>0</v>
      </c>
      <c r="X91" s="162">
        <v>0</v>
      </c>
      <c r="Y91" s="162">
        <v>0</v>
      </c>
      <c r="Z91" s="162">
        <v>0</v>
      </c>
      <c r="AA91" s="162">
        <v>1</v>
      </c>
      <c r="AB91" s="162">
        <v>0</v>
      </c>
      <c r="AC91" s="162">
        <v>0</v>
      </c>
      <c r="AD91" s="162">
        <v>0</v>
      </c>
      <c r="AE91" s="162">
        <v>0</v>
      </c>
      <c r="AF91" s="162">
        <v>1</v>
      </c>
      <c r="AG91" s="162">
        <v>0</v>
      </c>
      <c r="AH91" s="162">
        <v>0</v>
      </c>
      <c r="AI91" s="162">
        <v>0</v>
      </c>
      <c r="AK91" s="159">
        <f t="shared" si="1"/>
        <v>5</v>
      </c>
    </row>
    <row r="92" spans="1:37" s="137" customFormat="1" ht="15" customHeight="1">
      <c r="A92" s="132"/>
      <c r="B92" s="133" t="s">
        <v>287</v>
      </c>
      <c r="C92" s="134"/>
      <c r="D92" s="135" t="str">
        <f>D61</f>
        <v>491CMG0023</v>
      </c>
      <c r="E92" s="136"/>
      <c r="F92" s="162">
        <v>0</v>
      </c>
      <c r="G92" s="162">
        <v>0</v>
      </c>
      <c r="H92" s="162">
        <v>0</v>
      </c>
      <c r="I92" s="162">
        <v>0</v>
      </c>
      <c r="J92" s="162">
        <v>0</v>
      </c>
      <c r="K92" s="162">
        <v>0</v>
      </c>
      <c r="L92" s="162">
        <v>1</v>
      </c>
      <c r="M92" s="162">
        <v>0</v>
      </c>
      <c r="N92" s="162">
        <v>0</v>
      </c>
      <c r="O92" s="162">
        <v>0</v>
      </c>
      <c r="P92" s="162">
        <v>0</v>
      </c>
      <c r="Q92" s="162">
        <v>1</v>
      </c>
      <c r="R92" s="162">
        <v>0</v>
      </c>
      <c r="S92" s="162">
        <v>0</v>
      </c>
      <c r="T92" s="162">
        <v>0</v>
      </c>
      <c r="U92" s="162">
        <v>0</v>
      </c>
      <c r="V92" s="162">
        <v>1</v>
      </c>
      <c r="W92" s="162">
        <v>0</v>
      </c>
      <c r="X92" s="162">
        <v>0</v>
      </c>
      <c r="Y92" s="162">
        <v>0</v>
      </c>
      <c r="Z92" s="162">
        <v>0</v>
      </c>
      <c r="AA92" s="162">
        <v>1</v>
      </c>
      <c r="AB92" s="162">
        <v>0</v>
      </c>
      <c r="AC92" s="162">
        <v>0</v>
      </c>
      <c r="AD92" s="162">
        <v>0</v>
      </c>
      <c r="AE92" s="162">
        <v>0</v>
      </c>
      <c r="AF92" s="162">
        <v>1</v>
      </c>
      <c r="AG92" s="162">
        <v>0</v>
      </c>
      <c r="AH92" s="162">
        <v>0</v>
      </c>
      <c r="AI92" s="162">
        <v>0</v>
      </c>
      <c r="AK92" s="159">
        <f t="shared" si="1"/>
        <v>5</v>
      </c>
    </row>
    <row r="93" spans="1:37" s="137" customFormat="1" ht="15" customHeight="1">
      <c r="A93" s="132"/>
      <c r="B93" s="133" t="s">
        <v>288</v>
      </c>
      <c r="C93" s="134"/>
      <c r="D93" s="135" t="str">
        <f>D62</f>
        <v>491CMG0030</v>
      </c>
      <c r="E93" s="136"/>
      <c r="F93" s="162">
        <v>0</v>
      </c>
      <c r="G93" s="162">
        <v>0</v>
      </c>
      <c r="H93" s="162">
        <v>0</v>
      </c>
      <c r="I93" s="162">
        <v>0</v>
      </c>
      <c r="J93" s="162">
        <v>0</v>
      </c>
      <c r="K93" s="162">
        <v>0</v>
      </c>
      <c r="L93" s="162">
        <v>1</v>
      </c>
      <c r="M93" s="162">
        <v>0</v>
      </c>
      <c r="N93" s="162">
        <v>0</v>
      </c>
      <c r="O93" s="162">
        <v>0</v>
      </c>
      <c r="P93" s="162">
        <v>0</v>
      </c>
      <c r="Q93" s="162">
        <v>1</v>
      </c>
      <c r="R93" s="162">
        <v>0</v>
      </c>
      <c r="S93" s="162">
        <v>0</v>
      </c>
      <c r="T93" s="162">
        <v>0</v>
      </c>
      <c r="U93" s="162">
        <v>0</v>
      </c>
      <c r="V93" s="162">
        <v>1</v>
      </c>
      <c r="W93" s="162">
        <v>0</v>
      </c>
      <c r="X93" s="162">
        <v>0</v>
      </c>
      <c r="Y93" s="162">
        <v>0</v>
      </c>
      <c r="Z93" s="162">
        <v>0</v>
      </c>
      <c r="AA93" s="162">
        <v>1</v>
      </c>
      <c r="AB93" s="162">
        <v>0</v>
      </c>
      <c r="AC93" s="162">
        <v>0</v>
      </c>
      <c r="AD93" s="162">
        <v>0</v>
      </c>
      <c r="AE93" s="162">
        <v>0</v>
      </c>
      <c r="AF93" s="162">
        <v>1</v>
      </c>
      <c r="AG93" s="162">
        <v>0</v>
      </c>
      <c r="AH93" s="162">
        <v>0</v>
      </c>
      <c r="AI93" s="162">
        <v>0</v>
      </c>
      <c r="AK93" s="159">
        <f t="shared" si="1"/>
        <v>5</v>
      </c>
    </row>
    <row r="94" spans="1:37" s="137" customFormat="1" ht="15" customHeight="1">
      <c r="A94" s="132"/>
      <c r="B94" s="133" t="s">
        <v>289</v>
      </c>
      <c r="C94" s="134"/>
      <c r="D94" s="135" t="str">
        <f>D63</f>
        <v>491CMG0050</v>
      </c>
      <c r="E94" s="136"/>
      <c r="F94" s="162">
        <v>0</v>
      </c>
      <c r="G94" s="162">
        <v>0</v>
      </c>
      <c r="H94" s="162">
        <v>0</v>
      </c>
      <c r="I94" s="162">
        <v>0</v>
      </c>
      <c r="J94" s="162">
        <v>0</v>
      </c>
      <c r="K94" s="162">
        <v>0</v>
      </c>
      <c r="L94" s="162">
        <v>1</v>
      </c>
      <c r="M94" s="162">
        <v>0</v>
      </c>
      <c r="N94" s="162">
        <v>0</v>
      </c>
      <c r="O94" s="162">
        <v>0</v>
      </c>
      <c r="P94" s="162">
        <v>0</v>
      </c>
      <c r="Q94" s="162">
        <v>1</v>
      </c>
      <c r="R94" s="162">
        <v>0</v>
      </c>
      <c r="S94" s="162">
        <v>0</v>
      </c>
      <c r="T94" s="162">
        <v>0</v>
      </c>
      <c r="U94" s="162">
        <v>0</v>
      </c>
      <c r="V94" s="162">
        <v>1</v>
      </c>
      <c r="W94" s="162">
        <v>0</v>
      </c>
      <c r="X94" s="162">
        <v>0</v>
      </c>
      <c r="Y94" s="162">
        <v>0</v>
      </c>
      <c r="Z94" s="162">
        <v>0</v>
      </c>
      <c r="AA94" s="162">
        <v>1</v>
      </c>
      <c r="AB94" s="162">
        <v>0</v>
      </c>
      <c r="AC94" s="162">
        <v>0</v>
      </c>
      <c r="AD94" s="162">
        <v>0</v>
      </c>
      <c r="AE94" s="162">
        <v>0</v>
      </c>
      <c r="AF94" s="162">
        <v>1</v>
      </c>
      <c r="AG94" s="162">
        <v>0</v>
      </c>
      <c r="AH94" s="162">
        <v>0</v>
      </c>
      <c r="AI94" s="162">
        <v>0</v>
      </c>
      <c r="AK94" s="159">
        <f t="shared" si="1"/>
        <v>5</v>
      </c>
    </row>
    <row r="95" spans="1:37" s="137" customFormat="1" ht="15" customHeight="1">
      <c r="A95" s="132"/>
      <c r="B95" s="133" t="s">
        <v>290</v>
      </c>
      <c r="C95" s="134"/>
      <c r="D95" s="135" t="str">
        <f>D64</f>
        <v>491CMG0090</v>
      </c>
      <c r="E95" s="136"/>
      <c r="F95" s="162">
        <v>0</v>
      </c>
      <c r="G95" s="162">
        <v>0</v>
      </c>
      <c r="H95" s="162">
        <v>0</v>
      </c>
      <c r="I95" s="162">
        <v>0</v>
      </c>
      <c r="J95" s="162">
        <v>0</v>
      </c>
      <c r="K95" s="162">
        <v>0</v>
      </c>
      <c r="L95" s="162">
        <v>1</v>
      </c>
      <c r="M95" s="162">
        <v>0</v>
      </c>
      <c r="N95" s="162">
        <v>0</v>
      </c>
      <c r="O95" s="162">
        <v>0</v>
      </c>
      <c r="P95" s="162">
        <v>0</v>
      </c>
      <c r="Q95" s="162">
        <v>1</v>
      </c>
      <c r="R95" s="162">
        <v>0</v>
      </c>
      <c r="S95" s="162">
        <v>0</v>
      </c>
      <c r="T95" s="162">
        <v>0</v>
      </c>
      <c r="U95" s="162">
        <v>0</v>
      </c>
      <c r="V95" s="162">
        <v>1</v>
      </c>
      <c r="W95" s="162">
        <v>0</v>
      </c>
      <c r="X95" s="162">
        <v>0</v>
      </c>
      <c r="Y95" s="162">
        <v>0</v>
      </c>
      <c r="Z95" s="162">
        <v>0</v>
      </c>
      <c r="AA95" s="162">
        <v>1</v>
      </c>
      <c r="AB95" s="162">
        <v>0</v>
      </c>
      <c r="AC95" s="162">
        <v>0</v>
      </c>
      <c r="AD95" s="162">
        <v>0</v>
      </c>
      <c r="AE95" s="162">
        <v>0</v>
      </c>
      <c r="AF95" s="162">
        <v>1</v>
      </c>
      <c r="AG95" s="162">
        <v>0</v>
      </c>
      <c r="AH95" s="162">
        <v>0</v>
      </c>
      <c r="AI95" s="162">
        <v>0</v>
      </c>
      <c r="AK95" s="159">
        <f t="shared" si="1"/>
        <v>5</v>
      </c>
    </row>
    <row r="96" spans="1:37" s="137" customFormat="1" ht="15" customHeight="1">
      <c r="A96" s="132"/>
      <c r="B96" s="133" t="s">
        <v>291</v>
      </c>
      <c r="C96" s="134"/>
      <c r="D96" s="135" t="str">
        <f>D65</f>
        <v>491CMG0100</v>
      </c>
      <c r="E96" s="136"/>
      <c r="F96" s="162">
        <v>0</v>
      </c>
      <c r="G96" s="162">
        <v>0</v>
      </c>
      <c r="H96" s="162">
        <v>0</v>
      </c>
      <c r="I96" s="162">
        <v>0</v>
      </c>
      <c r="J96" s="162">
        <v>0</v>
      </c>
      <c r="K96" s="162">
        <v>0</v>
      </c>
      <c r="L96" s="162">
        <v>1</v>
      </c>
      <c r="M96" s="162">
        <v>0</v>
      </c>
      <c r="N96" s="162">
        <v>0</v>
      </c>
      <c r="O96" s="162">
        <v>0</v>
      </c>
      <c r="P96" s="162">
        <v>0</v>
      </c>
      <c r="Q96" s="162">
        <v>1</v>
      </c>
      <c r="R96" s="162">
        <v>0</v>
      </c>
      <c r="S96" s="162">
        <v>0</v>
      </c>
      <c r="T96" s="162">
        <v>0</v>
      </c>
      <c r="U96" s="162">
        <v>0</v>
      </c>
      <c r="V96" s="162">
        <v>1</v>
      </c>
      <c r="W96" s="162">
        <v>0</v>
      </c>
      <c r="X96" s="162">
        <v>0</v>
      </c>
      <c r="Y96" s="162">
        <v>0</v>
      </c>
      <c r="Z96" s="162">
        <v>0</v>
      </c>
      <c r="AA96" s="162">
        <v>1</v>
      </c>
      <c r="AB96" s="162">
        <v>0</v>
      </c>
      <c r="AC96" s="162">
        <v>0</v>
      </c>
      <c r="AD96" s="162">
        <v>0</v>
      </c>
      <c r="AE96" s="162">
        <v>0</v>
      </c>
      <c r="AF96" s="162">
        <v>1</v>
      </c>
      <c r="AG96" s="162">
        <v>0</v>
      </c>
      <c r="AH96" s="162">
        <v>0</v>
      </c>
      <c r="AI96" s="162">
        <v>0</v>
      </c>
      <c r="AK96" s="159">
        <f t="shared" si="1"/>
        <v>5</v>
      </c>
    </row>
    <row r="97" spans="1:37" s="137" customFormat="1" ht="15" customHeight="1">
      <c r="A97" s="132"/>
      <c r="B97" s="133" t="s">
        <v>292</v>
      </c>
      <c r="C97" s="134"/>
      <c r="D97" s="135" t="str">
        <f>D66</f>
        <v>491CMG0110</v>
      </c>
      <c r="E97" s="136"/>
      <c r="F97" s="162">
        <v>0</v>
      </c>
      <c r="G97" s="162">
        <v>0</v>
      </c>
      <c r="H97" s="162">
        <v>0</v>
      </c>
      <c r="I97" s="162">
        <v>0</v>
      </c>
      <c r="J97" s="162">
        <v>0</v>
      </c>
      <c r="K97" s="162">
        <v>0</v>
      </c>
      <c r="L97" s="162">
        <v>1</v>
      </c>
      <c r="M97" s="162">
        <v>0</v>
      </c>
      <c r="N97" s="162">
        <v>0</v>
      </c>
      <c r="O97" s="162">
        <v>0</v>
      </c>
      <c r="P97" s="162">
        <v>0</v>
      </c>
      <c r="Q97" s="162">
        <v>1</v>
      </c>
      <c r="R97" s="162">
        <v>0</v>
      </c>
      <c r="S97" s="162">
        <v>0</v>
      </c>
      <c r="T97" s="162">
        <v>0</v>
      </c>
      <c r="U97" s="162">
        <v>0</v>
      </c>
      <c r="V97" s="162">
        <v>1</v>
      </c>
      <c r="W97" s="162">
        <v>0</v>
      </c>
      <c r="X97" s="162">
        <v>0</v>
      </c>
      <c r="Y97" s="162">
        <v>0</v>
      </c>
      <c r="Z97" s="162">
        <v>0</v>
      </c>
      <c r="AA97" s="162">
        <v>1</v>
      </c>
      <c r="AB97" s="162">
        <v>0</v>
      </c>
      <c r="AC97" s="162">
        <v>0</v>
      </c>
      <c r="AD97" s="162">
        <v>0</v>
      </c>
      <c r="AE97" s="162">
        <v>0</v>
      </c>
      <c r="AF97" s="162">
        <v>1</v>
      </c>
      <c r="AG97" s="162">
        <v>0</v>
      </c>
      <c r="AH97" s="162">
        <v>0</v>
      </c>
      <c r="AI97" s="162">
        <v>0</v>
      </c>
      <c r="AK97" s="159">
        <f t="shared" si="1"/>
        <v>5</v>
      </c>
    </row>
    <row r="98" spans="1:37" s="137" customFormat="1" ht="15" customHeight="1">
      <c r="A98" s="132"/>
      <c r="B98" s="133" t="s">
        <v>293</v>
      </c>
      <c r="C98" s="134"/>
      <c r="D98" s="135" t="str">
        <f>D67</f>
        <v>491CMG0130</v>
      </c>
      <c r="E98" s="136"/>
      <c r="F98" s="162">
        <v>0</v>
      </c>
      <c r="G98" s="162">
        <v>0</v>
      </c>
      <c r="H98" s="162">
        <v>0</v>
      </c>
      <c r="I98" s="162">
        <v>0</v>
      </c>
      <c r="J98" s="162">
        <v>0</v>
      </c>
      <c r="K98" s="162">
        <v>0</v>
      </c>
      <c r="L98" s="162">
        <v>1</v>
      </c>
      <c r="M98" s="162">
        <v>0</v>
      </c>
      <c r="N98" s="162">
        <v>0</v>
      </c>
      <c r="O98" s="162">
        <v>0</v>
      </c>
      <c r="P98" s="162">
        <v>0</v>
      </c>
      <c r="Q98" s="162">
        <v>1</v>
      </c>
      <c r="R98" s="162">
        <v>0</v>
      </c>
      <c r="S98" s="162">
        <v>0</v>
      </c>
      <c r="T98" s="162">
        <v>0</v>
      </c>
      <c r="U98" s="162">
        <v>0</v>
      </c>
      <c r="V98" s="162">
        <v>1</v>
      </c>
      <c r="W98" s="162">
        <v>0</v>
      </c>
      <c r="X98" s="162">
        <v>0</v>
      </c>
      <c r="Y98" s="162">
        <v>0</v>
      </c>
      <c r="Z98" s="162">
        <v>0</v>
      </c>
      <c r="AA98" s="162">
        <v>1</v>
      </c>
      <c r="AB98" s="162">
        <v>0</v>
      </c>
      <c r="AC98" s="162">
        <v>0</v>
      </c>
      <c r="AD98" s="162">
        <v>0</v>
      </c>
      <c r="AE98" s="162">
        <v>0</v>
      </c>
      <c r="AF98" s="162">
        <v>1</v>
      </c>
      <c r="AG98" s="162">
        <v>0</v>
      </c>
      <c r="AH98" s="162">
        <v>0</v>
      </c>
      <c r="AI98" s="162">
        <v>0</v>
      </c>
      <c r="AK98" s="159">
        <f t="shared" si="1"/>
        <v>5</v>
      </c>
    </row>
    <row r="99" spans="1:37" s="137" customFormat="1" ht="15" customHeight="1">
      <c r="A99" s="132"/>
      <c r="B99" s="133" t="s">
        <v>294</v>
      </c>
      <c r="C99" s="134"/>
      <c r="D99" s="135" t="str">
        <f>D68</f>
        <v>491CMG0150</v>
      </c>
      <c r="E99" s="136"/>
      <c r="F99" s="162">
        <v>0</v>
      </c>
      <c r="G99" s="162">
        <v>0</v>
      </c>
      <c r="H99" s="162">
        <v>0</v>
      </c>
      <c r="I99" s="162">
        <v>0</v>
      </c>
      <c r="J99" s="162">
        <v>0</v>
      </c>
      <c r="K99" s="162">
        <v>0</v>
      </c>
      <c r="L99" s="162">
        <v>1</v>
      </c>
      <c r="M99" s="162">
        <v>0</v>
      </c>
      <c r="N99" s="162">
        <v>0</v>
      </c>
      <c r="O99" s="162">
        <v>0</v>
      </c>
      <c r="P99" s="162">
        <v>0</v>
      </c>
      <c r="Q99" s="162">
        <v>1</v>
      </c>
      <c r="R99" s="162">
        <v>0</v>
      </c>
      <c r="S99" s="162">
        <v>0</v>
      </c>
      <c r="T99" s="162">
        <v>0</v>
      </c>
      <c r="U99" s="162">
        <v>0</v>
      </c>
      <c r="V99" s="162">
        <v>1</v>
      </c>
      <c r="W99" s="162">
        <v>0</v>
      </c>
      <c r="X99" s="162">
        <v>0</v>
      </c>
      <c r="Y99" s="162">
        <v>0</v>
      </c>
      <c r="Z99" s="162">
        <v>0</v>
      </c>
      <c r="AA99" s="162">
        <v>1</v>
      </c>
      <c r="AB99" s="162">
        <v>0</v>
      </c>
      <c r="AC99" s="162">
        <v>0</v>
      </c>
      <c r="AD99" s="162">
        <v>0</v>
      </c>
      <c r="AE99" s="162">
        <v>0</v>
      </c>
      <c r="AF99" s="162">
        <v>1</v>
      </c>
      <c r="AG99" s="162">
        <v>0</v>
      </c>
      <c r="AH99" s="162">
        <v>0</v>
      </c>
      <c r="AI99" s="162">
        <v>0</v>
      </c>
      <c r="AK99" s="159">
        <f t="shared" si="1"/>
        <v>5</v>
      </c>
    </row>
    <row r="100" spans="1:37" s="137" customFormat="1" ht="15" customHeight="1">
      <c r="A100" s="132"/>
      <c r="B100" s="133" t="s">
        <v>295</v>
      </c>
      <c r="C100" s="134"/>
      <c r="D100" s="135" t="str">
        <f>D69</f>
        <v>491CMG0170</v>
      </c>
      <c r="E100" s="136"/>
      <c r="F100" s="162">
        <v>0</v>
      </c>
      <c r="G100" s="162">
        <v>0</v>
      </c>
      <c r="H100" s="162">
        <v>0</v>
      </c>
      <c r="I100" s="162">
        <v>0</v>
      </c>
      <c r="J100" s="162">
        <v>0</v>
      </c>
      <c r="K100" s="162">
        <v>0</v>
      </c>
      <c r="L100" s="162">
        <v>1</v>
      </c>
      <c r="M100" s="162">
        <v>0</v>
      </c>
      <c r="N100" s="162">
        <v>0</v>
      </c>
      <c r="O100" s="162">
        <v>0</v>
      </c>
      <c r="P100" s="162">
        <v>0</v>
      </c>
      <c r="Q100" s="162">
        <v>1</v>
      </c>
      <c r="R100" s="162">
        <v>0</v>
      </c>
      <c r="S100" s="162">
        <v>0</v>
      </c>
      <c r="T100" s="162">
        <v>0</v>
      </c>
      <c r="U100" s="162">
        <v>0</v>
      </c>
      <c r="V100" s="162">
        <v>1</v>
      </c>
      <c r="W100" s="162">
        <v>0</v>
      </c>
      <c r="X100" s="162">
        <v>0</v>
      </c>
      <c r="Y100" s="162">
        <v>0</v>
      </c>
      <c r="Z100" s="162">
        <v>0</v>
      </c>
      <c r="AA100" s="162">
        <v>1</v>
      </c>
      <c r="AB100" s="162">
        <v>0</v>
      </c>
      <c r="AC100" s="162">
        <v>0</v>
      </c>
      <c r="AD100" s="162">
        <v>0</v>
      </c>
      <c r="AE100" s="162">
        <v>0</v>
      </c>
      <c r="AF100" s="162">
        <v>1</v>
      </c>
      <c r="AG100" s="162">
        <v>0</v>
      </c>
      <c r="AH100" s="162">
        <v>0</v>
      </c>
      <c r="AI100" s="162">
        <v>0</v>
      </c>
      <c r="AK100" s="159">
        <f t="shared" si="1"/>
        <v>5</v>
      </c>
    </row>
    <row r="101" spans="1:37" s="137" customFormat="1" ht="15" customHeight="1">
      <c r="A101" s="132"/>
      <c r="B101" s="133" t="s">
        <v>296</v>
      </c>
      <c r="C101" s="134"/>
      <c r="D101" s="135" t="str">
        <f>D70</f>
        <v>491CMG0190</v>
      </c>
      <c r="E101" s="136"/>
      <c r="F101" s="162">
        <v>0</v>
      </c>
      <c r="G101" s="162">
        <v>0</v>
      </c>
      <c r="H101" s="162">
        <v>0</v>
      </c>
      <c r="I101" s="162">
        <v>0</v>
      </c>
      <c r="J101" s="162">
        <v>0</v>
      </c>
      <c r="K101" s="162">
        <v>0</v>
      </c>
      <c r="L101" s="162">
        <v>1</v>
      </c>
      <c r="M101" s="162">
        <v>0</v>
      </c>
      <c r="N101" s="162">
        <v>0</v>
      </c>
      <c r="O101" s="162">
        <v>0</v>
      </c>
      <c r="P101" s="162">
        <v>0</v>
      </c>
      <c r="Q101" s="162">
        <v>1</v>
      </c>
      <c r="R101" s="162">
        <v>0</v>
      </c>
      <c r="S101" s="162">
        <v>0</v>
      </c>
      <c r="T101" s="162">
        <v>0</v>
      </c>
      <c r="U101" s="162">
        <v>0</v>
      </c>
      <c r="V101" s="162">
        <v>1</v>
      </c>
      <c r="W101" s="162">
        <v>0</v>
      </c>
      <c r="X101" s="162">
        <v>0</v>
      </c>
      <c r="Y101" s="162">
        <v>0</v>
      </c>
      <c r="Z101" s="162">
        <v>0</v>
      </c>
      <c r="AA101" s="162">
        <v>1</v>
      </c>
      <c r="AB101" s="162">
        <v>0</v>
      </c>
      <c r="AC101" s="162">
        <v>0</v>
      </c>
      <c r="AD101" s="162">
        <v>0</v>
      </c>
      <c r="AE101" s="162">
        <v>0</v>
      </c>
      <c r="AF101" s="162">
        <v>1</v>
      </c>
      <c r="AG101" s="162">
        <v>0</v>
      </c>
      <c r="AH101" s="162">
        <v>0</v>
      </c>
      <c r="AI101" s="162">
        <v>0</v>
      </c>
      <c r="AK101" s="159">
        <f t="shared" si="1"/>
        <v>5</v>
      </c>
    </row>
    <row r="102" spans="1:37" s="137" customFormat="1" ht="15" customHeight="1">
      <c r="A102" s="132"/>
      <c r="B102" s="133" t="s">
        <v>297</v>
      </c>
      <c r="C102" s="134"/>
      <c r="D102" s="135" t="str">
        <f>D71</f>
        <v>491CMG0210D</v>
      </c>
      <c r="E102" s="136"/>
      <c r="F102" s="162">
        <v>0</v>
      </c>
      <c r="G102" s="162">
        <v>0</v>
      </c>
      <c r="H102" s="162">
        <v>0</v>
      </c>
      <c r="I102" s="162">
        <v>0</v>
      </c>
      <c r="J102" s="162">
        <v>0</v>
      </c>
      <c r="K102" s="162">
        <v>0</v>
      </c>
      <c r="L102" s="162">
        <v>1</v>
      </c>
      <c r="M102" s="162">
        <v>0</v>
      </c>
      <c r="N102" s="162">
        <v>0</v>
      </c>
      <c r="O102" s="162">
        <v>0</v>
      </c>
      <c r="P102" s="162">
        <v>0</v>
      </c>
      <c r="Q102" s="162">
        <v>1</v>
      </c>
      <c r="R102" s="162">
        <v>0</v>
      </c>
      <c r="S102" s="162">
        <v>0</v>
      </c>
      <c r="T102" s="162">
        <v>0</v>
      </c>
      <c r="U102" s="162">
        <v>0</v>
      </c>
      <c r="V102" s="162">
        <v>1</v>
      </c>
      <c r="W102" s="162">
        <v>0</v>
      </c>
      <c r="X102" s="162">
        <v>0</v>
      </c>
      <c r="Y102" s="162">
        <v>0</v>
      </c>
      <c r="Z102" s="162">
        <v>0</v>
      </c>
      <c r="AA102" s="162">
        <v>1</v>
      </c>
      <c r="AB102" s="162">
        <v>0</v>
      </c>
      <c r="AC102" s="162">
        <v>0</v>
      </c>
      <c r="AD102" s="162">
        <v>0</v>
      </c>
      <c r="AE102" s="162">
        <v>0</v>
      </c>
      <c r="AF102" s="162">
        <v>1</v>
      </c>
      <c r="AG102" s="162">
        <v>0</v>
      </c>
      <c r="AH102" s="162">
        <v>0</v>
      </c>
      <c r="AI102" s="162">
        <v>0</v>
      </c>
      <c r="AK102" s="159">
        <f t="shared" si="1"/>
        <v>5</v>
      </c>
    </row>
    <row r="103" spans="1:37" s="137" customFormat="1" ht="15" customHeight="1">
      <c r="A103" s="132"/>
      <c r="B103" s="133" t="s">
        <v>298</v>
      </c>
      <c r="C103" s="134"/>
      <c r="D103" s="135" t="str">
        <f>D72</f>
        <v>491CMG0230</v>
      </c>
      <c r="E103" s="136"/>
      <c r="F103" s="162">
        <v>0</v>
      </c>
      <c r="G103" s="162">
        <v>0</v>
      </c>
      <c r="H103" s="162">
        <v>0</v>
      </c>
      <c r="I103" s="162">
        <v>0</v>
      </c>
      <c r="J103" s="162">
        <v>0</v>
      </c>
      <c r="K103" s="162">
        <v>0</v>
      </c>
      <c r="L103" s="162">
        <v>1</v>
      </c>
      <c r="M103" s="162">
        <v>0</v>
      </c>
      <c r="N103" s="162">
        <v>0</v>
      </c>
      <c r="O103" s="162">
        <v>0</v>
      </c>
      <c r="P103" s="162">
        <v>0</v>
      </c>
      <c r="Q103" s="162">
        <v>1</v>
      </c>
      <c r="R103" s="162">
        <v>0</v>
      </c>
      <c r="S103" s="162">
        <v>0</v>
      </c>
      <c r="T103" s="162">
        <v>0</v>
      </c>
      <c r="U103" s="162">
        <v>0</v>
      </c>
      <c r="V103" s="162">
        <v>1</v>
      </c>
      <c r="W103" s="162">
        <v>0</v>
      </c>
      <c r="X103" s="162">
        <v>0</v>
      </c>
      <c r="Y103" s="162">
        <v>0</v>
      </c>
      <c r="Z103" s="162">
        <v>0</v>
      </c>
      <c r="AA103" s="162">
        <v>1</v>
      </c>
      <c r="AB103" s="162">
        <v>0</v>
      </c>
      <c r="AC103" s="162">
        <v>0</v>
      </c>
      <c r="AD103" s="162">
        <v>0</v>
      </c>
      <c r="AE103" s="162">
        <v>0</v>
      </c>
      <c r="AF103" s="162">
        <v>1</v>
      </c>
      <c r="AG103" s="162">
        <v>0</v>
      </c>
      <c r="AH103" s="162">
        <v>0</v>
      </c>
      <c r="AI103" s="162">
        <v>0</v>
      </c>
      <c r="AK103" s="159">
        <f t="shared" si="1"/>
        <v>5</v>
      </c>
    </row>
    <row r="104" spans="1:37" s="137" customFormat="1" ht="15" customHeight="1">
      <c r="A104" s="132"/>
      <c r="B104" s="133" t="s">
        <v>299</v>
      </c>
      <c r="C104" s="134"/>
      <c r="D104" s="135" t="str">
        <f>D73</f>
        <v>491CMG0230#D</v>
      </c>
      <c r="E104" s="136"/>
      <c r="F104" s="162">
        <v>0</v>
      </c>
      <c r="G104" s="162">
        <v>0</v>
      </c>
      <c r="H104" s="162">
        <v>0</v>
      </c>
      <c r="I104" s="162">
        <v>0</v>
      </c>
      <c r="J104" s="162">
        <v>0</v>
      </c>
      <c r="K104" s="162">
        <v>0</v>
      </c>
      <c r="L104" s="162">
        <v>1</v>
      </c>
      <c r="M104" s="162">
        <v>0</v>
      </c>
      <c r="N104" s="162">
        <v>0</v>
      </c>
      <c r="O104" s="162">
        <v>0</v>
      </c>
      <c r="P104" s="162">
        <v>0</v>
      </c>
      <c r="Q104" s="162">
        <v>1</v>
      </c>
      <c r="R104" s="162">
        <v>0</v>
      </c>
      <c r="S104" s="162">
        <v>0</v>
      </c>
      <c r="T104" s="162">
        <v>0</v>
      </c>
      <c r="U104" s="162">
        <v>0</v>
      </c>
      <c r="V104" s="162">
        <v>1</v>
      </c>
      <c r="W104" s="162">
        <v>0</v>
      </c>
      <c r="X104" s="162">
        <v>0</v>
      </c>
      <c r="Y104" s="162">
        <v>0</v>
      </c>
      <c r="Z104" s="162">
        <v>0</v>
      </c>
      <c r="AA104" s="162">
        <v>1</v>
      </c>
      <c r="AB104" s="162">
        <v>0</v>
      </c>
      <c r="AC104" s="162">
        <v>0</v>
      </c>
      <c r="AD104" s="162">
        <v>0</v>
      </c>
      <c r="AE104" s="162">
        <v>0</v>
      </c>
      <c r="AF104" s="162">
        <v>1</v>
      </c>
      <c r="AG104" s="162">
        <v>0</v>
      </c>
      <c r="AH104" s="162">
        <v>0</v>
      </c>
      <c r="AI104" s="162">
        <v>0</v>
      </c>
      <c r="AK104" s="159">
        <f t="shared" si="1"/>
        <v>5</v>
      </c>
    </row>
    <row r="105" spans="1:37" s="137" customFormat="1" ht="15" customHeight="1">
      <c r="A105" s="132"/>
      <c r="B105" s="133" t="s">
        <v>300</v>
      </c>
      <c r="C105" s="134"/>
      <c r="D105" s="135" t="str">
        <f>D74</f>
        <v>863LMG0010</v>
      </c>
      <c r="E105" s="136"/>
      <c r="F105" s="162">
        <v>0</v>
      </c>
      <c r="G105" s="162">
        <v>0</v>
      </c>
      <c r="H105" s="162">
        <v>0</v>
      </c>
      <c r="I105" s="162">
        <v>0</v>
      </c>
      <c r="J105" s="162">
        <v>0</v>
      </c>
      <c r="K105" s="162">
        <v>0</v>
      </c>
      <c r="L105" s="162">
        <v>1</v>
      </c>
      <c r="M105" s="162">
        <v>0</v>
      </c>
      <c r="N105" s="162">
        <v>0</v>
      </c>
      <c r="O105" s="162">
        <v>0</v>
      </c>
      <c r="P105" s="162">
        <v>0</v>
      </c>
      <c r="Q105" s="162">
        <v>1</v>
      </c>
      <c r="R105" s="162">
        <v>0</v>
      </c>
      <c r="S105" s="162">
        <v>0</v>
      </c>
      <c r="T105" s="162">
        <v>0</v>
      </c>
      <c r="U105" s="162">
        <v>0</v>
      </c>
      <c r="V105" s="162">
        <v>1</v>
      </c>
      <c r="W105" s="162">
        <v>0</v>
      </c>
      <c r="X105" s="162">
        <v>0</v>
      </c>
      <c r="Y105" s="162">
        <v>0</v>
      </c>
      <c r="Z105" s="162">
        <v>0</v>
      </c>
      <c r="AA105" s="162">
        <v>1</v>
      </c>
      <c r="AB105" s="162">
        <v>0</v>
      </c>
      <c r="AC105" s="162">
        <v>0</v>
      </c>
      <c r="AD105" s="162">
        <v>0</v>
      </c>
      <c r="AE105" s="162">
        <v>0</v>
      </c>
      <c r="AF105" s="162">
        <v>1</v>
      </c>
      <c r="AG105" s="162">
        <v>0</v>
      </c>
      <c r="AH105" s="162">
        <v>0</v>
      </c>
      <c r="AI105" s="162">
        <v>0</v>
      </c>
      <c r="AK105" s="159">
        <f t="shared" si="1"/>
        <v>5</v>
      </c>
    </row>
    <row r="106" spans="1:37" s="142" customFormat="1" ht="15" customHeight="1">
      <c r="A106" s="34" t="s">
        <v>204</v>
      </c>
      <c r="B106" s="138" t="s">
        <v>301</v>
      </c>
      <c r="C106" s="139"/>
      <c r="D106" s="140" t="s">
        <v>194</v>
      </c>
      <c r="E106" s="130"/>
      <c r="F106" s="141"/>
      <c r="G106" s="141"/>
      <c r="H106" s="160"/>
      <c r="I106" s="160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60"/>
      <c r="Z106" s="160"/>
      <c r="AA106" s="160"/>
      <c r="AB106" s="160"/>
      <c r="AC106" s="160"/>
      <c r="AD106" s="160"/>
      <c r="AE106" s="160"/>
      <c r="AF106" s="160"/>
      <c r="AG106" s="160"/>
      <c r="AH106" s="160"/>
      <c r="AI106" s="160"/>
      <c r="AK106" s="159">
        <f t="shared" si="1"/>
        <v>0</v>
      </c>
    </row>
    <row r="107" spans="1:37" s="137" customFormat="1" ht="15" customHeight="1">
      <c r="A107" s="132"/>
      <c r="B107" s="133" t="s">
        <v>302</v>
      </c>
      <c r="C107" s="134"/>
      <c r="D107" s="135" t="str">
        <f>D76</f>
        <v>265BMG0270</v>
      </c>
      <c r="E107" s="136"/>
      <c r="F107" s="162">
        <v>0</v>
      </c>
      <c r="G107" s="162">
        <v>0</v>
      </c>
      <c r="H107" s="162">
        <v>0</v>
      </c>
      <c r="I107" s="162">
        <v>0</v>
      </c>
      <c r="J107" s="162">
        <v>0</v>
      </c>
      <c r="K107" s="162">
        <v>0</v>
      </c>
      <c r="L107" s="158">
        <v>1</v>
      </c>
      <c r="M107" s="158">
        <v>0</v>
      </c>
      <c r="N107" s="158">
        <v>0</v>
      </c>
      <c r="O107" s="158">
        <v>1</v>
      </c>
      <c r="P107" s="158">
        <v>0</v>
      </c>
      <c r="Q107" s="158">
        <v>0</v>
      </c>
      <c r="R107" s="158">
        <v>1</v>
      </c>
      <c r="S107" s="158">
        <v>0</v>
      </c>
      <c r="T107" s="158">
        <v>0</v>
      </c>
      <c r="U107" s="158">
        <v>1</v>
      </c>
      <c r="V107" s="158">
        <v>0</v>
      </c>
      <c r="W107" s="158">
        <v>0</v>
      </c>
      <c r="X107" s="158">
        <v>1</v>
      </c>
      <c r="Y107" s="158">
        <v>0</v>
      </c>
      <c r="Z107" s="158">
        <v>0</v>
      </c>
      <c r="AA107" s="158">
        <v>1</v>
      </c>
      <c r="AB107" s="158">
        <v>0</v>
      </c>
      <c r="AC107" s="158">
        <v>0</v>
      </c>
      <c r="AD107" s="158">
        <v>1</v>
      </c>
      <c r="AE107" s="158">
        <v>0</v>
      </c>
      <c r="AF107" s="158">
        <v>0</v>
      </c>
      <c r="AG107" s="158">
        <v>1</v>
      </c>
      <c r="AH107" s="158">
        <v>0</v>
      </c>
      <c r="AI107" s="158">
        <v>0</v>
      </c>
      <c r="AK107" s="159">
        <f t="shared" si="1"/>
        <v>8</v>
      </c>
    </row>
    <row r="108" spans="1:37" s="137" customFormat="1" ht="15" customHeight="1">
      <c r="A108" s="132"/>
      <c r="B108" s="133" t="s">
        <v>303</v>
      </c>
      <c r="C108" s="134"/>
      <c r="D108" s="135" t="str">
        <f>D77</f>
        <v>265BMG0270#U</v>
      </c>
      <c r="E108" s="136"/>
      <c r="F108" s="162">
        <v>0</v>
      </c>
      <c r="G108" s="162">
        <v>0</v>
      </c>
      <c r="H108" s="162">
        <v>0</v>
      </c>
      <c r="I108" s="162">
        <v>0</v>
      </c>
      <c r="J108" s="162">
        <v>0</v>
      </c>
      <c r="K108" s="162">
        <v>0</v>
      </c>
      <c r="L108" s="158">
        <v>1</v>
      </c>
      <c r="M108" s="158">
        <v>0</v>
      </c>
      <c r="N108" s="158">
        <v>0</v>
      </c>
      <c r="O108" s="158">
        <v>1</v>
      </c>
      <c r="P108" s="158">
        <v>0</v>
      </c>
      <c r="Q108" s="158">
        <v>0</v>
      </c>
      <c r="R108" s="158">
        <v>1</v>
      </c>
      <c r="S108" s="158">
        <v>0</v>
      </c>
      <c r="T108" s="158">
        <v>0</v>
      </c>
      <c r="U108" s="158">
        <v>1</v>
      </c>
      <c r="V108" s="158">
        <v>0</v>
      </c>
      <c r="W108" s="158">
        <v>0</v>
      </c>
      <c r="X108" s="158">
        <v>1</v>
      </c>
      <c r="Y108" s="158">
        <v>0</v>
      </c>
      <c r="Z108" s="158">
        <v>0</v>
      </c>
      <c r="AA108" s="158">
        <v>1</v>
      </c>
      <c r="AB108" s="158">
        <v>0</v>
      </c>
      <c r="AC108" s="158">
        <v>0</v>
      </c>
      <c r="AD108" s="158">
        <v>1</v>
      </c>
      <c r="AE108" s="158">
        <v>0</v>
      </c>
      <c r="AF108" s="158">
        <v>0</v>
      </c>
      <c r="AG108" s="158">
        <v>1</v>
      </c>
      <c r="AH108" s="158">
        <v>0</v>
      </c>
      <c r="AI108" s="158">
        <v>0</v>
      </c>
      <c r="AK108" s="159">
        <f t="shared" si="1"/>
        <v>8</v>
      </c>
    </row>
    <row r="109" spans="1:37" s="137" customFormat="1" ht="15" customHeight="1">
      <c r="A109" s="132"/>
      <c r="B109" s="133" t="s">
        <v>304</v>
      </c>
      <c r="C109" s="134"/>
      <c r="D109" s="135" t="str">
        <f>D78</f>
        <v>265BMG0290#U</v>
      </c>
      <c r="E109" s="136"/>
      <c r="F109" s="162">
        <v>0</v>
      </c>
      <c r="G109" s="162">
        <v>0</v>
      </c>
      <c r="H109" s="162">
        <v>0</v>
      </c>
      <c r="I109" s="162">
        <v>0</v>
      </c>
      <c r="J109" s="162">
        <v>0</v>
      </c>
      <c r="K109" s="162">
        <v>0</v>
      </c>
      <c r="L109" s="158">
        <v>1</v>
      </c>
      <c r="M109" s="158">
        <v>0</v>
      </c>
      <c r="N109" s="158">
        <v>0</v>
      </c>
      <c r="O109" s="158">
        <v>1</v>
      </c>
      <c r="P109" s="158">
        <v>0</v>
      </c>
      <c r="Q109" s="158">
        <v>0</v>
      </c>
      <c r="R109" s="158">
        <v>1</v>
      </c>
      <c r="S109" s="158">
        <v>0</v>
      </c>
      <c r="T109" s="158">
        <v>0</v>
      </c>
      <c r="U109" s="158">
        <v>1</v>
      </c>
      <c r="V109" s="158">
        <v>0</v>
      </c>
      <c r="W109" s="158">
        <v>0</v>
      </c>
      <c r="X109" s="158">
        <v>1</v>
      </c>
      <c r="Y109" s="158">
        <v>0</v>
      </c>
      <c r="Z109" s="158">
        <v>0</v>
      </c>
      <c r="AA109" s="158">
        <v>1</v>
      </c>
      <c r="AB109" s="158">
        <v>0</v>
      </c>
      <c r="AC109" s="158">
        <v>0</v>
      </c>
      <c r="AD109" s="158">
        <v>1</v>
      </c>
      <c r="AE109" s="158">
        <v>0</v>
      </c>
      <c r="AF109" s="158">
        <v>0</v>
      </c>
      <c r="AG109" s="158">
        <v>1</v>
      </c>
      <c r="AH109" s="158">
        <v>0</v>
      </c>
      <c r="AI109" s="158">
        <v>0</v>
      </c>
      <c r="AK109" s="159">
        <f t="shared" si="1"/>
        <v>8</v>
      </c>
    </row>
    <row r="110" spans="1:37" s="137" customFormat="1" ht="15" customHeight="1">
      <c r="A110" s="132"/>
      <c r="B110" s="133" t="s">
        <v>305</v>
      </c>
      <c r="C110" s="134"/>
      <c r="D110" s="135" t="str">
        <f>D79</f>
        <v>265BMG0290</v>
      </c>
      <c r="E110" s="136"/>
      <c r="F110" s="162">
        <v>0</v>
      </c>
      <c r="G110" s="162">
        <v>0</v>
      </c>
      <c r="H110" s="162">
        <v>0</v>
      </c>
      <c r="I110" s="162">
        <v>0</v>
      </c>
      <c r="J110" s="162">
        <v>0</v>
      </c>
      <c r="K110" s="162">
        <v>0</v>
      </c>
      <c r="L110" s="158">
        <v>1</v>
      </c>
      <c r="M110" s="158">
        <v>0</v>
      </c>
      <c r="N110" s="158">
        <v>0</v>
      </c>
      <c r="O110" s="158">
        <v>1</v>
      </c>
      <c r="P110" s="158">
        <v>0</v>
      </c>
      <c r="Q110" s="158">
        <v>0</v>
      </c>
      <c r="R110" s="158">
        <v>1</v>
      </c>
      <c r="S110" s="158">
        <v>0</v>
      </c>
      <c r="T110" s="158">
        <v>0</v>
      </c>
      <c r="U110" s="158">
        <v>1</v>
      </c>
      <c r="V110" s="158">
        <v>0</v>
      </c>
      <c r="W110" s="158">
        <v>0</v>
      </c>
      <c r="X110" s="158">
        <v>1</v>
      </c>
      <c r="Y110" s="158">
        <v>0</v>
      </c>
      <c r="Z110" s="158">
        <v>0</v>
      </c>
      <c r="AA110" s="158">
        <v>1</v>
      </c>
      <c r="AB110" s="158">
        <v>0</v>
      </c>
      <c r="AC110" s="158">
        <v>0</v>
      </c>
      <c r="AD110" s="158">
        <v>1</v>
      </c>
      <c r="AE110" s="158">
        <v>0</v>
      </c>
      <c r="AF110" s="158">
        <v>0</v>
      </c>
      <c r="AG110" s="158">
        <v>1</v>
      </c>
      <c r="AH110" s="158">
        <v>0</v>
      </c>
      <c r="AI110" s="158">
        <v>0</v>
      </c>
      <c r="AK110" s="159">
        <f t="shared" si="1"/>
        <v>8</v>
      </c>
    </row>
    <row r="111" spans="1:37" s="137" customFormat="1" ht="15" customHeight="1">
      <c r="A111" s="132"/>
      <c r="B111" s="133" t="s">
        <v>306</v>
      </c>
      <c r="C111" s="134"/>
      <c r="D111" s="135" t="str">
        <f>D80</f>
        <v>265BMG0305</v>
      </c>
      <c r="E111" s="136"/>
      <c r="F111" s="162">
        <v>0</v>
      </c>
      <c r="G111" s="162">
        <v>0</v>
      </c>
      <c r="H111" s="162">
        <v>0</v>
      </c>
      <c r="I111" s="162">
        <v>0</v>
      </c>
      <c r="J111" s="162">
        <v>0</v>
      </c>
      <c r="K111" s="162">
        <v>0</v>
      </c>
      <c r="L111" s="158">
        <v>1</v>
      </c>
      <c r="M111" s="158">
        <v>0</v>
      </c>
      <c r="N111" s="158">
        <v>0</v>
      </c>
      <c r="O111" s="158">
        <v>1</v>
      </c>
      <c r="P111" s="158">
        <v>0</v>
      </c>
      <c r="Q111" s="158">
        <v>0</v>
      </c>
      <c r="R111" s="158">
        <v>1</v>
      </c>
      <c r="S111" s="158">
        <v>0</v>
      </c>
      <c r="T111" s="158">
        <v>0</v>
      </c>
      <c r="U111" s="158">
        <v>1</v>
      </c>
      <c r="V111" s="158">
        <v>0</v>
      </c>
      <c r="W111" s="158">
        <v>0</v>
      </c>
      <c r="X111" s="158">
        <v>1</v>
      </c>
      <c r="Y111" s="158">
        <v>0</v>
      </c>
      <c r="Z111" s="158">
        <v>0</v>
      </c>
      <c r="AA111" s="158">
        <v>1</v>
      </c>
      <c r="AB111" s="158">
        <v>0</v>
      </c>
      <c r="AC111" s="158">
        <v>0</v>
      </c>
      <c r="AD111" s="158">
        <v>1</v>
      </c>
      <c r="AE111" s="158">
        <v>0</v>
      </c>
      <c r="AF111" s="158">
        <v>0</v>
      </c>
      <c r="AG111" s="158">
        <v>1</v>
      </c>
      <c r="AH111" s="158">
        <v>0</v>
      </c>
      <c r="AI111" s="158">
        <v>0</v>
      </c>
      <c r="AK111" s="159">
        <f t="shared" si="1"/>
        <v>8</v>
      </c>
    </row>
    <row r="112" spans="1:37" s="137" customFormat="1" ht="15" customHeight="1">
      <c r="A112" s="132"/>
      <c r="B112" s="133" t="s">
        <v>307</v>
      </c>
      <c r="C112" s="134"/>
      <c r="D112" s="135" t="str">
        <f>D81</f>
        <v>265BMG0310</v>
      </c>
      <c r="E112" s="136"/>
      <c r="F112" s="162">
        <v>0</v>
      </c>
      <c r="G112" s="162">
        <v>0</v>
      </c>
      <c r="H112" s="162">
        <v>0</v>
      </c>
      <c r="I112" s="162">
        <v>0</v>
      </c>
      <c r="J112" s="162">
        <v>0</v>
      </c>
      <c r="K112" s="162">
        <v>0</v>
      </c>
      <c r="L112" s="158">
        <v>1</v>
      </c>
      <c r="M112" s="158">
        <v>0</v>
      </c>
      <c r="N112" s="158">
        <v>0</v>
      </c>
      <c r="O112" s="158">
        <v>1</v>
      </c>
      <c r="P112" s="158">
        <v>0</v>
      </c>
      <c r="Q112" s="158">
        <v>0</v>
      </c>
      <c r="R112" s="158">
        <v>1</v>
      </c>
      <c r="S112" s="158">
        <v>0</v>
      </c>
      <c r="T112" s="158">
        <v>0</v>
      </c>
      <c r="U112" s="158">
        <v>1</v>
      </c>
      <c r="V112" s="158">
        <v>0</v>
      </c>
      <c r="W112" s="158">
        <v>0</v>
      </c>
      <c r="X112" s="158">
        <v>1</v>
      </c>
      <c r="Y112" s="158">
        <v>0</v>
      </c>
      <c r="Z112" s="158">
        <v>0</v>
      </c>
      <c r="AA112" s="158">
        <v>1</v>
      </c>
      <c r="AB112" s="158">
        <v>0</v>
      </c>
      <c r="AC112" s="158">
        <v>0</v>
      </c>
      <c r="AD112" s="158">
        <v>1</v>
      </c>
      <c r="AE112" s="158">
        <v>0</v>
      </c>
      <c r="AF112" s="158">
        <v>0</v>
      </c>
      <c r="AG112" s="158">
        <v>1</v>
      </c>
      <c r="AH112" s="158">
        <v>0</v>
      </c>
      <c r="AI112" s="158">
        <v>0</v>
      </c>
      <c r="AK112" s="159">
        <f t="shared" si="1"/>
        <v>8</v>
      </c>
    </row>
    <row r="113" spans="1:37" s="137" customFormat="1" ht="15" customHeight="1">
      <c r="A113" s="132"/>
      <c r="B113" s="133" t="s">
        <v>308</v>
      </c>
      <c r="C113" s="134"/>
      <c r="D113" s="135" t="str">
        <f>D82</f>
        <v>265BMG0311</v>
      </c>
      <c r="E113" s="136"/>
      <c r="F113" s="162">
        <v>0</v>
      </c>
      <c r="G113" s="162">
        <v>0</v>
      </c>
      <c r="H113" s="162">
        <v>0</v>
      </c>
      <c r="I113" s="162">
        <v>0</v>
      </c>
      <c r="J113" s="162">
        <v>0</v>
      </c>
      <c r="K113" s="162">
        <v>0</v>
      </c>
      <c r="L113" s="158">
        <v>1</v>
      </c>
      <c r="M113" s="158">
        <v>0</v>
      </c>
      <c r="N113" s="158">
        <v>0</v>
      </c>
      <c r="O113" s="158">
        <v>1</v>
      </c>
      <c r="P113" s="158">
        <v>0</v>
      </c>
      <c r="Q113" s="158">
        <v>0</v>
      </c>
      <c r="R113" s="158">
        <v>1</v>
      </c>
      <c r="S113" s="158">
        <v>0</v>
      </c>
      <c r="T113" s="158">
        <v>0</v>
      </c>
      <c r="U113" s="158">
        <v>1</v>
      </c>
      <c r="V113" s="158">
        <v>0</v>
      </c>
      <c r="W113" s="158">
        <v>0</v>
      </c>
      <c r="X113" s="158">
        <v>1</v>
      </c>
      <c r="Y113" s="158">
        <v>0</v>
      </c>
      <c r="Z113" s="158">
        <v>0</v>
      </c>
      <c r="AA113" s="158">
        <v>1</v>
      </c>
      <c r="AB113" s="158">
        <v>0</v>
      </c>
      <c r="AC113" s="158">
        <v>0</v>
      </c>
      <c r="AD113" s="158">
        <v>1</v>
      </c>
      <c r="AE113" s="158">
        <v>0</v>
      </c>
      <c r="AF113" s="158">
        <v>0</v>
      </c>
      <c r="AG113" s="158">
        <v>1</v>
      </c>
      <c r="AH113" s="158">
        <v>0</v>
      </c>
      <c r="AI113" s="158">
        <v>0</v>
      </c>
      <c r="AK113" s="159">
        <f t="shared" si="1"/>
        <v>8</v>
      </c>
    </row>
    <row r="114" spans="1:37" s="137" customFormat="1" ht="15" customHeight="1">
      <c r="A114" s="132"/>
      <c r="B114" s="133" t="s">
        <v>309</v>
      </c>
      <c r="C114" s="134"/>
      <c r="D114" s="135" t="str">
        <f>D83</f>
        <v>146BMG0250</v>
      </c>
      <c r="E114" s="136"/>
      <c r="F114" s="162">
        <v>0</v>
      </c>
      <c r="G114" s="162">
        <v>0</v>
      </c>
      <c r="H114" s="162">
        <v>0</v>
      </c>
      <c r="I114" s="162">
        <v>0</v>
      </c>
      <c r="J114" s="162">
        <v>0</v>
      </c>
      <c r="K114" s="162">
        <v>0</v>
      </c>
      <c r="L114" s="158">
        <v>1</v>
      </c>
      <c r="M114" s="158">
        <v>0</v>
      </c>
      <c r="N114" s="158">
        <v>0</v>
      </c>
      <c r="O114" s="158">
        <v>1</v>
      </c>
      <c r="P114" s="158">
        <v>0</v>
      </c>
      <c r="Q114" s="158">
        <v>0</v>
      </c>
      <c r="R114" s="158">
        <v>1</v>
      </c>
      <c r="S114" s="158">
        <v>0</v>
      </c>
      <c r="T114" s="158">
        <v>0</v>
      </c>
      <c r="U114" s="158">
        <v>1</v>
      </c>
      <c r="V114" s="158">
        <v>0</v>
      </c>
      <c r="W114" s="158">
        <v>0</v>
      </c>
      <c r="X114" s="158">
        <v>1</v>
      </c>
      <c r="Y114" s="158">
        <v>0</v>
      </c>
      <c r="Z114" s="158">
        <v>0</v>
      </c>
      <c r="AA114" s="158">
        <v>1</v>
      </c>
      <c r="AB114" s="158">
        <v>0</v>
      </c>
      <c r="AC114" s="158">
        <v>0</v>
      </c>
      <c r="AD114" s="158">
        <v>1</v>
      </c>
      <c r="AE114" s="158">
        <v>0</v>
      </c>
      <c r="AF114" s="158">
        <v>0</v>
      </c>
      <c r="AG114" s="158">
        <v>1</v>
      </c>
      <c r="AH114" s="158">
        <v>0</v>
      </c>
      <c r="AI114" s="158">
        <v>0</v>
      </c>
      <c r="AK114" s="159">
        <f t="shared" si="1"/>
        <v>8</v>
      </c>
    </row>
    <row r="115" spans="1:37" s="137" customFormat="1" ht="15" customHeight="1">
      <c r="A115" s="132"/>
      <c r="B115" s="133" t="s">
        <v>310</v>
      </c>
      <c r="C115" s="134"/>
      <c r="D115" s="135" t="str">
        <f>D84</f>
        <v>146BMG0252</v>
      </c>
      <c r="E115" s="136"/>
      <c r="F115" s="162">
        <v>0</v>
      </c>
      <c r="G115" s="162">
        <v>0</v>
      </c>
      <c r="H115" s="162">
        <v>0</v>
      </c>
      <c r="I115" s="162">
        <v>0</v>
      </c>
      <c r="J115" s="162">
        <v>0</v>
      </c>
      <c r="K115" s="162">
        <v>0</v>
      </c>
      <c r="L115" s="158">
        <v>1</v>
      </c>
      <c r="M115" s="158">
        <v>0</v>
      </c>
      <c r="N115" s="158">
        <v>0</v>
      </c>
      <c r="O115" s="158">
        <v>1</v>
      </c>
      <c r="P115" s="158">
        <v>0</v>
      </c>
      <c r="Q115" s="158">
        <v>0</v>
      </c>
      <c r="R115" s="158">
        <v>1</v>
      </c>
      <c r="S115" s="158">
        <v>0</v>
      </c>
      <c r="T115" s="158">
        <v>0</v>
      </c>
      <c r="U115" s="158">
        <v>1</v>
      </c>
      <c r="V115" s="158">
        <v>0</v>
      </c>
      <c r="W115" s="158">
        <v>0</v>
      </c>
      <c r="X115" s="158">
        <v>1</v>
      </c>
      <c r="Y115" s="158">
        <v>0</v>
      </c>
      <c r="Z115" s="158">
        <v>0</v>
      </c>
      <c r="AA115" s="158">
        <v>1</v>
      </c>
      <c r="AB115" s="158">
        <v>0</v>
      </c>
      <c r="AC115" s="158">
        <v>0</v>
      </c>
      <c r="AD115" s="158">
        <v>1</v>
      </c>
      <c r="AE115" s="158">
        <v>0</v>
      </c>
      <c r="AF115" s="158">
        <v>0</v>
      </c>
      <c r="AG115" s="158">
        <v>1</v>
      </c>
      <c r="AH115" s="158">
        <v>0</v>
      </c>
      <c r="AI115" s="158">
        <v>0</v>
      </c>
      <c r="AK115" s="159">
        <f t="shared" si="1"/>
        <v>8</v>
      </c>
    </row>
    <row r="116" spans="1:37" s="137" customFormat="1" ht="15" customHeight="1">
      <c r="A116" s="132"/>
      <c r="B116" s="133" t="s">
        <v>311</v>
      </c>
      <c r="C116" s="134"/>
      <c r="D116" s="135" t="str">
        <f>D85</f>
        <v>167EMG0200</v>
      </c>
      <c r="E116" s="136"/>
      <c r="F116" s="162">
        <v>0</v>
      </c>
      <c r="G116" s="162">
        <v>0</v>
      </c>
      <c r="H116" s="162">
        <v>0</v>
      </c>
      <c r="I116" s="162">
        <v>0</v>
      </c>
      <c r="J116" s="162">
        <v>0</v>
      </c>
      <c r="K116" s="162">
        <v>0</v>
      </c>
      <c r="L116" s="158">
        <v>1</v>
      </c>
      <c r="M116" s="158">
        <v>0</v>
      </c>
      <c r="N116" s="158">
        <v>0</v>
      </c>
      <c r="O116" s="158">
        <v>1</v>
      </c>
      <c r="P116" s="158">
        <v>0</v>
      </c>
      <c r="Q116" s="158">
        <v>0</v>
      </c>
      <c r="R116" s="158">
        <v>1</v>
      </c>
      <c r="S116" s="158">
        <v>0</v>
      </c>
      <c r="T116" s="158">
        <v>0</v>
      </c>
      <c r="U116" s="158">
        <v>1</v>
      </c>
      <c r="V116" s="158">
        <v>0</v>
      </c>
      <c r="W116" s="158">
        <v>0</v>
      </c>
      <c r="X116" s="158">
        <v>1</v>
      </c>
      <c r="Y116" s="158">
        <v>0</v>
      </c>
      <c r="Z116" s="158">
        <v>0</v>
      </c>
      <c r="AA116" s="158">
        <v>1</v>
      </c>
      <c r="AB116" s="158">
        <v>0</v>
      </c>
      <c r="AC116" s="158">
        <v>0</v>
      </c>
      <c r="AD116" s="158">
        <v>1</v>
      </c>
      <c r="AE116" s="158">
        <v>0</v>
      </c>
      <c r="AF116" s="158">
        <v>0</v>
      </c>
      <c r="AG116" s="158">
        <v>1</v>
      </c>
      <c r="AH116" s="158">
        <v>0</v>
      </c>
      <c r="AI116" s="158">
        <v>0</v>
      </c>
      <c r="AK116" s="159">
        <f t="shared" si="1"/>
        <v>8</v>
      </c>
    </row>
    <row r="117" spans="1:37" s="137" customFormat="1" ht="15" customHeight="1">
      <c r="A117" s="132"/>
      <c r="B117" s="133" t="s">
        <v>312</v>
      </c>
      <c r="C117" s="134"/>
      <c r="D117" s="135" t="str">
        <f>D86</f>
        <v>167EMG0205</v>
      </c>
      <c r="E117" s="136"/>
      <c r="F117" s="162">
        <v>0</v>
      </c>
      <c r="G117" s="162">
        <v>0</v>
      </c>
      <c r="H117" s="162">
        <v>0</v>
      </c>
      <c r="I117" s="162">
        <v>0</v>
      </c>
      <c r="J117" s="162">
        <v>0</v>
      </c>
      <c r="K117" s="162">
        <v>0</v>
      </c>
      <c r="L117" s="158">
        <v>1</v>
      </c>
      <c r="M117" s="158">
        <v>0</v>
      </c>
      <c r="N117" s="158">
        <v>0</v>
      </c>
      <c r="O117" s="158">
        <v>1</v>
      </c>
      <c r="P117" s="158">
        <v>0</v>
      </c>
      <c r="Q117" s="158">
        <v>0</v>
      </c>
      <c r="R117" s="158">
        <v>1</v>
      </c>
      <c r="S117" s="158">
        <v>0</v>
      </c>
      <c r="T117" s="158">
        <v>0</v>
      </c>
      <c r="U117" s="158">
        <v>1</v>
      </c>
      <c r="V117" s="158">
        <v>0</v>
      </c>
      <c r="W117" s="158">
        <v>0</v>
      </c>
      <c r="X117" s="158">
        <v>1</v>
      </c>
      <c r="Y117" s="158">
        <v>0</v>
      </c>
      <c r="Z117" s="158">
        <v>0</v>
      </c>
      <c r="AA117" s="158">
        <v>1</v>
      </c>
      <c r="AB117" s="158">
        <v>0</v>
      </c>
      <c r="AC117" s="158">
        <v>0</v>
      </c>
      <c r="AD117" s="158">
        <v>1</v>
      </c>
      <c r="AE117" s="158">
        <v>0</v>
      </c>
      <c r="AF117" s="158">
        <v>0</v>
      </c>
      <c r="AG117" s="158">
        <v>1</v>
      </c>
      <c r="AH117" s="158">
        <v>0</v>
      </c>
      <c r="AI117" s="158">
        <v>0</v>
      </c>
      <c r="AK117" s="159">
        <f t="shared" si="1"/>
        <v>8</v>
      </c>
    </row>
    <row r="118" spans="1:37" s="137" customFormat="1" ht="15" customHeight="1">
      <c r="A118" s="132"/>
      <c r="B118" s="133" t="s">
        <v>313</v>
      </c>
      <c r="C118" s="134"/>
      <c r="D118" s="135" t="str">
        <f>D87</f>
        <v>167EMG0220</v>
      </c>
      <c r="E118" s="136"/>
      <c r="F118" s="162">
        <v>0</v>
      </c>
      <c r="G118" s="162">
        <v>0</v>
      </c>
      <c r="H118" s="162">
        <v>0</v>
      </c>
      <c r="I118" s="162">
        <v>0</v>
      </c>
      <c r="J118" s="162">
        <v>0</v>
      </c>
      <c r="K118" s="162">
        <v>0</v>
      </c>
      <c r="L118" s="158">
        <v>1</v>
      </c>
      <c r="M118" s="158">
        <v>0</v>
      </c>
      <c r="N118" s="158">
        <v>0</v>
      </c>
      <c r="O118" s="158">
        <v>1</v>
      </c>
      <c r="P118" s="158">
        <v>0</v>
      </c>
      <c r="Q118" s="158">
        <v>0</v>
      </c>
      <c r="R118" s="158">
        <v>1</v>
      </c>
      <c r="S118" s="158">
        <v>0</v>
      </c>
      <c r="T118" s="158">
        <v>0</v>
      </c>
      <c r="U118" s="158">
        <v>1</v>
      </c>
      <c r="V118" s="158">
        <v>0</v>
      </c>
      <c r="W118" s="158">
        <v>0</v>
      </c>
      <c r="X118" s="158">
        <v>1</v>
      </c>
      <c r="Y118" s="158">
        <v>0</v>
      </c>
      <c r="Z118" s="158">
        <v>0</v>
      </c>
      <c r="AA118" s="158">
        <v>1</v>
      </c>
      <c r="AB118" s="158">
        <v>0</v>
      </c>
      <c r="AC118" s="158">
        <v>0</v>
      </c>
      <c r="AD118" s="158">
        <v>1</v>
      </c>
      <c r="AE118" s="158">
        <v>0</v>
      </c>
      <c r="AF118" s="158">
        <v>0</v>
      </c>
      <c r="AG118" s="158">
        <v>1</v>
      </c>
      <c r="AH118" s="158">
        <v>0</v>
      </c>
      <c r="AI118" s="158">
        <v>0</v>
      </c>
      <c r="AK118" s="159">
        <f t="shared" si="1"/>
        <v>8</v>
      </c>
    </row>
    <row r="119" spans="1:37" s="137" customFormat="1" ht="15" customHeight="1">
      <c r="A119" s="132"/>
      <c r="B119" s="133" t="s">
        <v>314</v>
      </c>
      <c r="C119" s="134"/>
      <c r="D119" s="135" t="str">
        <f>D88</f>
        <v>369CMG0070</v>
      </c>
      <c r="E119" s="136"/>
      <c r="F119" s="162">
        <v>0</v>
      </c>
      <c r="G119" s="162">
        <v>0</v>
      </c>
      <c r="H119" s="162">
        <v>0</v>
      </c>
      <c r="I119" s="162">
        <v>0</v>
      </c>
      <c r="J119" s="162">
        <v>0</v>
      </c>
      <c r="K119" s="162">
        <v>0</v>
      </c>
      <c r="L119" s="158">
        <v>1</v>
      </c>
      <c r="M119" s="158">
        <v>0</v>
      </c>
      <c r="N119" s="158">
        <v>0</v>
      </c>
      <c r="O119" s="158">
        <v>1</v>
      </c>
      <c r="P119" s="158">
        <v>0</v>
      </c>
      <c r="Q119" s="158">
        <v>0</v>
      </c>
      <c r="R119" s="158">
        <v>1</v>
      </c>
      <c r="S119" s="158">
        <v>0</v>
      </c>
      <c r="T119" s="158">
        <v>0</v>
      </c>
      <c r="U119" s="158">
        <v>1</v>
      </c>
      <c r="V119" s="158">
        <v>0</v>
      </c>
      <c r="W119" s="158">
        <v>0</v>
      </c>
      <c r="X119" s="158">
        <v>1</v>
      </c>
      <c r="Y119" s="158">
        <v>0</v>
      </c>
      <c r="Z119" s="158">
        <v>0</v>
      </c>
      <c r="AA119" s="158">
        <v>1</v>
      </c>
      <c r="AB119" s="158">
        <v>0</v>
      </c>
      <c r="AC119" s="158">
        <v>0</v>
      </c>
      <c r="AD119" s="158">
        <v>1</v>
      </c>
      <c r="AE119" s="158">
        <v>0</v>
      </c>
      <c r="AF119" s="158">
        <v>0</v>
      </c>
      <c r="AG119" s="158">
        <v>1</v>
      </c>
      <c r="AH119" s="158">
        <v>0</v>
      </c>
      <c r="AI119" s="158">
        <v>0</v>
      </c>
      <c r="AK119" s="159">
        <f t="shared" si="1"/>
        <v>8</v>
      </c>
    </row>
    <row r="120" spans="1:37" s="137" customFormat="1" ht="15" customHeight="1">
      <c r="A120" s="132"/>
      <c r="B120" s="133" t="s">
        <v>315</v>
      </c>
      <c r="C120" s="134"/>
      <c r="D120" s="135" t="str">
        <f>D89</f>
        <v>369CMG0090</v>
      </c>
      <c r="E120" s="136"/>
      <c r="F120" s="162">
        <v>0</v>
      </c>
      <c r="G120" s="162">
        <v>0</v>
      </c>
      <c r="H120" s="162">
        <v>0</v>
      </c>
      <c r="I120" s="162">
        <v>0</v>
      </c>
      <c r="J120" s="162">
        <v>0</v>
      </c>
      <c r="K120" s="162">
        <v>0</v>
      </c>
      <c r="L120" s="158">
        <v>1</v>
      </c>
      <c r="M120" s="158">
        <v>0</v>
      </c>
      <c r="N120" s="158">
        <v>0</v>
      </c>
      <c r="O120" s="158">
        <v>1</v>
      </c>
      <c r="P120" s="158">
        <v>0</v>
      </c>
      <c r="Q120" s="158">
        <v>0</v>
      </c>
      <c r="R120" s="158">
        <v>1</v>
      </c>
      <c r="S120" s="158">
        <v>0</v>
      </c>
      <c r="T120" s="158">
        <v>0</v>
      </c>
      <c r="U120" s="158">
        <v>1</v>
      </c>
      <c r="V120" s="158">
        <v>0</v>
      </c>
      <c r="W120" s="158">
        <v>0</v>
      </c>
      <c r="X120" s="158">
        <v>1</v>
      </c>
      <c r="Y120" s="158">
        <v>0</v>
      </c>
      <c r="Z120" s="158">
        <v>0</v>
      </c>
      <c r="AA120" s="158">
        <v>1</v>
      </c>
      <c r="AB120" s="158">
        <v>0</v>
      </c>
      <c r="AC120" s="158">
        <v>0</v>
      </c>
      <c r="AD120" s="158">
        <v>1</v>
      </c>
      <c r="AE120" s="158">
        <v>0</v>
      </c>
      <c r="AF120" s="158">
        <v>0</v>
      </c>
      <c r="AG120" s="158">
        <v>1</v>
      </c>
      <c r="AH120" s="158">
        <v>0</v>
      </c>
      <c r="AI120" s="158">
        <v>0</v>
      </c>
      <c r="AK120" s="159">
        <f t="shared" si="1"/>
        <v>8</v>
      </c>
    </row>
    <row r="121" spans="1:37" s="137" customFormat="1" ht="15" customHeight="1">
      <c r="A121" s="132"/>
      <c r="B121" s="133" t="s">
        <v>316</v>
      </c>
      <c r="C121" s="134"/>
      <c r="D121" s="135" t="str">
        <f>D90</f>
        <v>369CMG0090#U</v>
      </c>
      <c r="E121" s="136"/>
      <c r="F121" s="162">
        <v>0</v>
      </c>
      <c r="G121" s="162">
        <v>0</v>
      </c>
      <c r="H121" s="162">
        <v>0</v>
      </c>
      <c r="I121" s="162">
        <v>0</v>
      </c>
      <c r="J121" s="162">
        <v>0</v>
      </c>
      <c r="K121" s="162">
        <v>0</v>
      </c>
      <c r="L121" s="158">
        <v>1</v>
      </c>
      <c r="M121" s="158">
        <v>0</v>
      </c>
      <c r="N121" s="158">
        <v>0</v>
      </c>
      <c r="O121" s="158">
        <v>1</v>
      </c>
      <c r="P121" s="158">
        <v>0</v>
      </c>
      <c r="Q121" s="158">
        <v>0</v>
      </c>
      <c r="R121" s="158">
        <v>1</v>
      </c>
      <c r="S121" s="158">
        <v>0</v>
      </c>
      <c r="T121" s="158">
        <v>0</v>
      </c>
      <c r="U121" s="158">
        <v>1</v>
      </c>
      <c r="V121" s="158">
        <v>0</v>
      </c>
      <c r="W121" s="158">
        <v>0</v>
      </c>
      <c r="X121" s="158">
        <v>1</v>
      </c>
      <c r="Y121" s="158">
        <v>0</v>
      </c>
      <c r="Z121" s="158">
        <v>0</v>
      </c>
      <c r="AA121" s="158">
        <v>1</v>
      </c>
      <c r="AB121" s="158">
        <v>0</v>
      </c>
      <c r="AC121" s="158">
        <v>0</v>
      </c>
      <c r="AD121" s="158">
        <v>1</v>
      </c>
      <c r="AE121" s="158">
        <v>0</v>
      </c>
      <c r="AF121" s="158">
        <v>0</v>
      </c>
      <c r="AG121" s="158">
        <v>1</v>
      </c>
      <c r="AH121" s="158">
        <v>0</v>
      </c>
      <c r="AI121" s="158">
        <v>0</v>
      </c>
      <c r="AK121" s="159">
        <f t="shared" si="1"/>
        <v>8</v>
      </c>
    </row>
    <row r="122" spans="1:37" s="137" customFormat="1" ht="15" customHeight="1">
      <c r="A122" s="132"/>
      <c r="B122" s="133" t="s">
        <v>317</v>
      </c>
      <c r="C122" s="134"/>
      <c r="D122" s="135" t="str">
        <f>D91</f>
        <v>491CMG0010</v>
      </c>
      <c r="E122" s="136"/>
      <c r="F122" s="162">
        <v>0</v>
      </c>
      <c r="G122" s="162">
        <v>0</v>
      </c>
      <c r="H122" s="162">
        <v>0</v>
      </c>
      <c r="I122" s="162">
        <v>0</v>
      </c>
      <c r="J122" s="162">
        <v>0</v>
      </c>
      <c r="K122" s="162">
        <v>0</v>
      </c>
      <c r="L122" s="158">
        <v>1</v>
      </c>
      <c r="M122" s="158">
        <v>0</v>
      </c>
      <c r="N122" s="158">
        <v>0</v>
      </c>
      <c r="O122" s="158">
        <v>1</v>
      </c>
      <c r="P122" s="158">
        <v>0</v>
      </c>
      <c r="Q122" s="158">
        <v>0</v>
      </c>
      <c r="R122" s="158">
        <v>1</v>
      </c>
      <c r="S122" s="158">
        <v>0</v>
      </c>
      <c r="T122" s="158">
        <v>0</v>
      </c>
      <c r="U122" s="158">
        <v>1</v>
      </c>
      <c r="V122" s="158">
        <v>0</v>
      </c>
      <c r="W122" s="158">
        <v>0</v>
      </c>
      <c r="X122" s="158">
        <v>1</v>
      </c>
      <c r="Y122" s="158">
        <v>0</v>
      </c>
      <c r="Z122" s="158">
        <v>0</v>
      </c>
      <c r="AA122" s="158">
        <v>1</v>
      </c>
      <c r="AB122" s="158">
        <v>0</v>
      </c>
      <c r="AC122" s="158">
        <v>0</v>
      </c>
      <c r="AD122" s="158">
        <v>1</v>
      </c>
      <c r="AE122" s="158">
        <v>0</v>
      </c>
      <c r="AF122" s="158">
        <v>0</v>
      </c>
      <c r="AG122" s="158">
        <v>1</v>
      </c>
      <c r="AH122" s="158">
        <v>0</v>
      </c>
      <c r="AI122" s="158">
        <v>0</v>
      </c>
      <c r="AK122" s="159">
        <f t="shared" si="1"/>
        <v>8</v>
      </c>
    </row>
    <row r="123" spans="1:37" s="137" customFormat="1" ht="15" customHeight="1">
      <c r="A123" s="132"/>
      <c r="B123" s="133" t="s">
        <v>318</v>
      </c>
      <c r="C123" s="134"/>
      <c r="D123" s="135" t="str">
        <f>D92</f>
        <v>491CMG0023</v>
      </c>
      <c r="E123" s="136"/>
      <c r="F123" s="162">
        <v>0</v>
      </c>
      <c r="G123" s="162">
        <v>0</v>
      </c>
      <c r="H123" s="162">
        <v>0</v>
      </c>
      <c r="I123" s="162">
        <v>0</v>
      </c>
      <c r="J123" s="162">
        <v>0</v>
      </c>
      <c r="K123" s="162">
        <v>0</v>
      </c>
      <c r="L123" s="158">
        <v>1</v>
      </c>
      <c r="M123" s="158">
        <v>0</v>
      </c>
      <c r="N123" s="158">
        <v>0</v>
      </c>
      <c r="O123" s="158">
        <v>1</v>
      </c>
      <c r="P123" s="158">
        <v>0</v>
      </c>
      <c r="Q123" s="158">
        <v>0</v>
      </c>
      <c r="R123" s="158">
        <v>1</v>
      </c>
      <c r="S123" s="158">
        <v>0</v>
      </c>
      <c r="T123" s="158">
        <v>0</v>
      </c>
      <c r="U123" s="158">
        <v>1</v>
      </c>
      <c r="V123" s="158">
        <v>0</v>
      </c>
      <c r="W123" s="158">
        <v>0</v>
      </c>
      <c r="X123" s="158">
        <v>1</v>
      </c>
      <c r="Y123" s="158">
        <v>0</v>
      </c>
      <c r="Z123" s="158">
        <v>0</v>
      </c>
      <c r="AA123" s="158">
        <v>1</v>
      </c>
      <c r="AB123" s="158">
        <v>0</v>
      </c>
      <c r="AC123" s="158">
        <v>0</v>
      </c>
      <c r="AD123" s="158">
        <v>1</v>
      </c>
      <c r="AE123" s="158">
        <v>0</v>
      </c>
      <c r="AF123" s="158">
        <v>0</v>
      </c>
      <c r="AG123" s="158">
        <v>1</v>
      </c>
      <c r="AH123" s="158">
        <v>0</v>
      </c>
      <c r="AI123" s="158">
        <v>0</v>
      </c>
      <c r="AK123" s="159">
        <f t="shared" si="1"/>
        <v>8</v>
      </c>
    </row>
    <row r="124" spans="1:37" s="137" customFormat="1" ht="15" customHeight="1">
      <c r="A124" s="132"/>
      <c r="B124" s="133" t="s">
        <v>319</v>
      </c>
      <c r="C124" s="134"/>
      <c r="D124" s="135" t="str">
        <f>D93</f>
        <v>491CMG0030</v>
      </c>
      <c r="E124" s="136"/>
      <c r="F124" s="162">
        <v>0</v>
      </c>
      <c r="G124" s="162">
        <v>0</v>
      </c>
      <c r="H124" s="162">
        <v>0</v>
      </c>
      <c r="I124" s="162">
        <v>0</v>
      </c>
      <c r="J124" s="162">
        <v>0</v>
      </c>
      <c r="K124" s="162">
        <v>0</v>
      </c>
      <c r="L124" s="158">
        <v>1</v>
      </c>
      <c r="M124" s="158">
        <v>0</v>
      </c>
      <c r="N124" s="158">
        <v>0</v>
      </c>
      <c r="O124" s="158">
        <v>1</v>
      </c>
      <c r="P124" s="158">
        <v>0</v>
      </c>
      <c r="Q124" s="158">
        <v>0</v>
      </c>
      <c r="R124" s="158">
        <v>1</v>
      </c>
      <c r="S124" s="158">
        <v>0</v>
      </c>
      <c r="T124" s="158">
        <v>0</v>
      </c>
      <c r="U124" s="158">
        <v>1</v>
      </c>
      <c r="V124" s="158">
        <v>0</v>
      </c>
      <c r="W124" s="158">
        <v>0</v>
      </c>
      <c r="X124" s="158">
        <v>1</v>
      </c>
      <c r="Y124" s="158">
        <v>0</v>
      </c>
      <c r="Z124" s="158">
        <v>0</v>
      </c>
      <c r="AA124" s="158">
        <v>1</v>
      </c>
      <c r="AB124" s="158">
        <v>0</v>
      </c>
      <c r="AC124" s="158">
        <v>0</v>
      </c>
      <c r="AD124" s="158">
        <v>1</v>
      </c>
      <c r="AE124" s="158">
        <v>0</v>
      </c>
      <c r="AF124" s="158">
        <v>0</v>
      </c>
      <c r="AG124" s="158">
        <v>1</v>
      </c>
      <c r="AH124" s="158">
        <v>0</v>
      </c>
      <c r="AI124" s="158">
        <v>0</v>
      </c>
      <c r="AK124" s="159">
        <f t="shared" si="1"/>
        <v>8</v>
      </c>
    </row>
    <row r="125" spans="1:37" s="137" customFormat="1" ht="15" customHeight="1">
      <c r="A125" s="132"/>
      <c r="B125" s="133" t="s">
        <v>320</v>
      </c>
      <c r="C125" s="134"/>
      <c r="D125" s="135" t="str">
        <f>D94</f>
        <v>491CMG0050</v>
      </c>
      <c r="E125" s="136"/>
      <c r="F125" s="162">
        <v>0</v>
      </c>
      <c r="G125" s="162">
        <v>0</v>
      </c>
      <c r="H125" s="162">
        <v>0</v>
      </c>
      <c r="I125" s="162">
        <v>0</v>
      </c>
      <c r="J125" s="162">
        <v>0</v>
      </c>
      <c r="K125" s="162">
        <v>0</v>
      </c>
      <c r="L125" s="158">
        <v>1</v>
      </c>
      <c r="M125" s="158">
        <v>0</v>
      </c>
      <c r="N125" s="158">
        <v>0</v>
      </c>
      <c r="O125" s="158">
        <v>1</v>
      </c>
      <c r="P125" s="158">
        <v>0</v>
      </c>
      <c r="Q125" s="158">
        <v>0</v>
      </c>
      <c r="R125" s="158">
        <v>1</v>
      </c>
      <c r="S125" s="158">
        <v>0</v>
      </c>
      <c r="T125" s="158">
        <v>0</v>
      </c>
      <c r="U125" s="158">
        <v>1</v>
      </c>
      <c r="V125" s="158">
        <v>0</v>
      </c>
      <c r="W125" s="158">
        <v>0</v>
      </c>
      <c r="X125" s="158">
        <v>1</v>
      </c>
      <c r="Y125" s="158">
        <v>0</v>
      </c>
      <c r="Z125" s="158">
        <v>0</v>
      </c>
      <c r="AA125" s="158">
        <v>1</v>
      </c>
      <c r="AB125" s="158">
        <v>0</v>
      </c>
      <c r="AC125" s="158">
        <v>0</v>
      </c>
      <c r="AD125" s="158">
        <v>1</v>
      </c>
      <c r="AE125" s="158">
        <v>0</v>
      </c>
      <c r="AF125" s="158">
        <v>0</v>
      </c>
      <c r="AG125" s="158">
        <v>1</v>
      </c>
      <c r="AH125" s="158">
        <v>0</v>
      </c>
      <c r="AI125" s="158">
        <v>0</v>
      </c>
      <c r="AK125" s="159">
        <f t="shared" si="1"/>
        <v>8</v>
      </c>
    </row>
    <row r="126" spans="1:37" s="137" customFormat="1" ht="15" customHeight="1">
      <c r="A126" s="132"/>
      <c r="B126" s="133" t="s">
        <v>321</v>
      </c>
      <c r="C126" s="134"/>
      <c r="D126" s="135" t="str">
        <f>D95</f>
        <v>491CMG0090</v>
      </c>
      <c r="E126" s="136"/>
      <c r="F126" s="162">
        <v>0</v>
      </c>
      <c r="G126" s="162">
        <v>0</v>
      </c>
      <c r="H126" s="162">
        <v>0</v>
      </c>
      <c r="I126" s="162">
        <v>0</v>
      </c>
      <c r="J126" s="162">
        <v>0</v>
      </c>
      <c r="K126" s="162">
        <v>0</v>
      </c>
      <c r="L126" s="158">
        <v>1</v>
      </c>
      <c r="M126" s="158">
        <v>0</v>
      </c>
      <c r="N126" s="158">
        <v>0</v>
      </c>
      <c r="O126" s="158">
        <v>1</v>
      </c>
      <c r="P126" s="158">
        <v>0</v>
      </c>
      <c r="Q126" s="158">
        <v>0</v>
      </c>
      <c r="R126" s="158">
        <v>1</v>
      </c>
      <c r="S126" s="158">
        <v>0</v>
      </c>
      <c r="T126" s="158">
        <v>0</v>
      </c>
      <c r="U126" s="158">
        <v>1</v>
      </c>
      <c r="V126" s="158">
        <v>0</v>
      </c>
      <c r="W126" s="158">
        <v>0</v>
      </c>
      <c r="X126" s="158">
        <v>1</v>
      </c>
      <c r="Y126" s="158">
        <v>0</v>
      </c>
      <c r="Z126" s="158">
        <v>0</v>
      </c>
      <c r="AA126" s="158">
        <v>1</v>
      </c>
      <c r="AB126" s="158">
        <v>0</v>
      </c>
      <c r="AC126" s="158">
        <v>0</v>
      </c>
      <c r="AD126" s="158">
        <v>1</v>
      </c>
      <c r="AE126" s="158">
        <v>0</v>
      </c>
      <c r="AF126" s="158">
        <v>0</v>
      </c>
      <c r="AG126" s="158">
        <v>1</v>
      </c>
      <c r="AH126" s="158">
        <v>0</v>
      </c>
      <c r="AI126" s="158">
        <v>0</v>
      </c>
      <c r="AK126" s="159">
        <f t="shared" si="1"/>
        <v>8</v>
      </c>
    </row>
    <row r="127" spans="1:37" s="137" customFormat="1" ht="15" customHeight="1">
      <c r="A127" s="132"/>
      <c r="B127" s="133" t="s">
        <v>322</v>
      </c>
      <c r="C127" s="134"/>
      <c r="D127" s="135" t="str">
        <f>D96</f>
        <v>491CMG0100</v>
      </c>
      <c r="E127" s="136"/>
      <c r="F127" s="162">
        <v>0</v>
      </c>
      <c r="G127" s="162">
        <v>0</v>
      </c>
      <c r="H127" s="162">
        <v>0</v>
      </c>
      <c r="I127" s="162">
        <v>0</v>
      </c>
      <c r="J127" s="162">
        <v>0</v>
      </c>
      <c r="K127" s="162">
        <v>0</v>
      </c>
      <c r="L127" s="158">
        <v>1</v>
      </c>
      <c r="M127" s="158">
        <v>0</v>
      </c>
      <c r="N127" s="158">
        <v>0</v>
      </c>
      <c r="O127" s="158">
        <v>1</v>
      </c>
      <c r="P127" s="158">
        <v>0</v>
      </c>
      <c r="Q127" s="158">
        <v>0</v>
      </c>
      <c r="R127" s="158">
        <v>1</v>
      </c>
      <c r="S127" s="158">
        <v>0</v>
      </c>
      <c r="T127" s="158">
        <v>0</v>
      </c>
      <c r="U127" s="158">
        <v>1</v>
      </c>
      <c r="V127" s="158">
        <v>0</v>
      </c>
      <c r="W127" s="158">
        <v>0</v>
      </c>
      <c r="X127" s="158">
        <v>1</v>
      </c>
      <c r="Y127" s="158">
        <v>0</v>
      </c>
      <c r="Z127" s="158">
        <v>0</v>
      </c>
      <c r="AA127" s="158">
        <v>1</v>
      </c>
      <c r="AB127" s="158">
        <v>0</v>
      </c>
      <c r="AC127" s="158">
        <v>0</v>
      </c>
      <c r="AD127" s="158">
        <v>1</v>
      </c>
      <c r="AE127" s="158">
        <v>0</v>
      </c>
      <c r="AF127" s="158">
        <v>0</v>
      </c>
      <c r="AG127" s="158">
        <v>1</v>
      </c>
      <c r="AH127" s="158">
        <v>0</v>
      </c>
      <c r="AI127" s="158">
        <v>0</v>
      </c>
      <c r="AK127" s="159">
        <f t="shared" si="1"/>
        <v>8</v>
      </c>
    </row>
    <row r="128" spans="1:37" s="137" customFormat="1" ht="15" customHeight="1">
      <c r="A128" s="132"/>
      <c r="B128" s="133" t="s">
        <v>323</v>
      </c>
      <c r="C128" s="134"/>
      <c r="D128" s="135" t="str">
        <f>D97</f>
        <v>491CMG0110</v>
      </c>
      <c r="E128" s="136"/>
      <c r="F128" s="162">
        <v>0</v>
      </c>
      <c r="G128" s="162">
        <v>0</v>
      </c>
      <c r="H128" s="162">
        <v>0</v>
      </c>
      <c r="I128" s="162">
        <v>0</v>
      </c>
      <c r="J128" s="162">
        <v>0</v>
      </c>
      <c r="K128" s="162">
        <v>0</v>
      </c>
      <c r="L128" s="158">
        <v>1</v>
      </c>
      <c r="M128" s="158">
        <v>0</v>
      </c>
      <c r="N128" s="158">
        <v>0</v>
      </c>
      <c r="O128" s="158">
        <v>1</v>
      </c>
      <c r="P128" s="158">
        <v>0</v>
      </c>
      <c r="Q128" s="158">
        <v>0</v>
      </c>
      <c r="R128" s="158">
        <v>1</v>
      </c>
      <c r="S128" s="158">
        <v>0</v>
      </c>
      <c r="T128" s="158">
        <v>0</v>
      </c>
      <c r="U128" s="158">
        <v>1</v>
      </c>
      <c r="V128" s="158">
        <v>0</v>
      </c>
      <c r="W128" s="158">
        <v>0</v>
      </c>
      <c r="X128" s="158">
        <v>1</v>
      </c>
      <c r="Y128" s="158">
        <v>0</v>
      </c>
      <c r="Z128" s="158">
        <v>0</v>
      </c>
      <c r="AA128" s="158">
        <v>1</v>
      </c>
      <c r="AB128" s="158">
        <v>0</v>
      </c>
      <c r="AC128" s="158">
        <v>0</v>
      </c>
      <c r="AD128" s="158">
        <v>1</v>
      </c>
      <c r="AE128" s="158">
        <v>0</v>
      </c>
      <c r="AF128" s="158">
        <v>0</v>
      </c>
      <c r="AG128" s="158">
        <v>1</v>
      </c>
      <c r="AH128" s="158">
        <v>0</v>
      </c>
      <c r="AI128" s="158">
        <v>0</v>
      </c>
      <c r="AK128" s="159">
        <f t="shared" si="1"/>
        <v>8</v>
      </c>
    </row>
    <row r="129" spans="1:37" s="137" customFormat="1" ht="15" customHeight="1">
      <c r="A129" s="132"/>
      <c r="B129" s="133" t="s">
        <v>324</v>
      </c>
      <c r="C129" s="134"/>
      <c r="D129" s="135" t="str">
        <f>D98</f>
        <v>491CMG0130</v>
      </c>
      <c r="E129" s="136"/>
      <c r="F129" s="162">
        <v>0</v>
      </c>
      <c r="G129" s="162">
        <v>0</v>
      </c>
      <c r="H129" s="162">
        <v>0</v>
      </c>
      <c r="I129" s="162">
        <v>0</v>
      </c>
      <c r="J129" s="162">
        <v>0</v>
      </c>
      <c r="K129" s="162">
        <v>0</v>
      </c>
      <c r="L129" s="158">
        <v>1</v>
      </c>
      <c r="M129" s="158">
        <v>0</v>
      </c>
      <c r="N129" s="158">
        <v>0</v>
      </c>
      <c r="O129" s="158">
        <v>1</v>
      </c>
      <c r="P129" s="158">
        <v>0</v>
      </c>
      <c r="Q129" s="158">
        <v>0</v>
      </c>
      <c r="R129" s="158">
        <v>1</v>
      </c>
      <c r="S129" s="158">
        <v>0</v>
      </c>
      <c r="T129" s="158">
        <v>0</v>
      </c>
      <c r="U129" s="158">
        <v>1</v>
      </c>
      <c r="V129" s="158">
        <v>0</v>
      </c>
      <c r="W129" s="158">
        <v>0</v>
      </c>
      <c r="X129" s="158">
        <v>1</v>
      </c>
      <c r="Y129" s="158">
        <v>0</v>
      </c>
      <c r="Z129" s="158">
        <v>0</v>
      </c>
      <c r="AA129" s="158">
        <v>1</v>
      </c>
      <c r="AB129" s="158">
        <v>0</v>
      </c>
      <c r="AC129" s="158">
        <v>0</v>
      </c>
      <c r="AD129" s="158">
        <v>1</v>
      </c>
      <c r="AE129" s="158">
        <v>0</v>
      </c>
      <c r="AF129" s="158">
        <v>0</v>
      </c>
      <c r="AG129" s="158">
        <v>1</v>
      </c>
      <c r="AH129" s="158">
        <v>0</v>
      </c>
      <c r="AI129" s="158">
        <v>0</v>
      </c>
      <c r="AK129" s="159">
        <f t="shared" si="1"/>
        <v>8</v>
      </c>
    </row>
    <row r="130" spans="1:37" s="137" customFormat="1" ht="15" customHeight="1">
      <c r="A130" s="132"/>
      <c r="B130" s="133" t="s">
        <v>325</v>
      </c>
      <c r="C130" s="134"/>
      <c r="D130" s="135" t="str">
        <f>D99</f>
        <v>491CMG0150</v>
      </c>
      <c r="E130" s="136"/>
      <c r="F130" s="162">
        <v>0</v>
      </c>
      <c r="G130" s="162">
        <v>0</v>
      </c>
      <c r="H130" s="162">
        <v>0</v>
      </c>
      <c r="I130" s="162">
        <v>0</v>
      </c>
      <c r="J130" s="162">
        <v>0</v>
      </c>
      <c r="K130" s="162">
        <v>0</v>
      </c>
      <c r="L130" s="158">
        <v>1</v>
      </c>
      <c r="M130" s="158">
        <v>0</v>
      </c>
      <c r="N130" s="158">
        <v>0</v>
      </c>
      <c r="O130" s="158">
        <v>1</v>
      </c>
      <c r="P130" s="158">
        <v>0</v>
      </c>
      <c r="Q130" s="158">
        <v>0</v>
      </c>
      <c r="R130" s="158">
        <v>1</v>
      </c>
      <c r="S130" s="158">
        <v>0</v>
      </c>
      <c r="T130" s="158">
        <v>0</v>
      </c>
      <c r="U130" s="158">
        <v>1</v>
      </c>
      <c r="V130" s="158">
        <v>0</v>
      </c>
      <c r="W130" s="158">
        <v>0</v>
      </c>
      <c r="X130" s="158">
        <v>1</v>
      </c>
      <c r="Y130" s="158">
        <v>0</v>
      </c>
      <c r="Z130" s="158">
        <v>0</v>
      </c>
      <c r="AA130" s="158">
        <v>1</v>
      </c>
      <c r="AB130" s="158">
        <v>0</v>
      </c>
      <c r="AC130" s="158">
        <v>0</v>
      </c>
      <c r="AD130" s="158">
        <v>1</v>
      </c>
      <c r="AE130" s="158">
        <v>0</v>
      </c>
      <c r="AF130" s="158">
        <v>0</v>
      </c>
      <c r="AG130" s="158">
        <v>1</v>
      </c>
      <c r="AH130" s="158">
        <v>0</v>
      </c>
      <c r="AI130" s="158">
        <v>0</v>
      </c>
      <c r="AK130" s="159">
        <f t="shared" si="1"/>
        <v>8</v>
      </c>
    </row>
    <row r="131" spans="1:37" s="137" customFormat="1" ht="15" customHeight="1">
      <c r="A131" s="132"/>
      <c r="B131" s="133" t="s">
        <v>326</v>
      </c>
      <c r="C131" s="134"/>
      <c r="D131" s="135" t="str">
        <f>D100</f>
        <v>491CMG0170</v>
      </c>
      <c r="E131" s="136"/>
      <c r="F131" s="162">
        <v>0</v>
      </c>
      <c r="G131" s="162">
        <v>0</v>
      </c>
      <c r="H131" s="162">
        <v>0</v>
      </c>
      <c r="I131" s="162">
        <v>0</v>
      </c>
      <c r="J131" s="162">
        <v>0</v>
      </c>
      <c r="K131" s="162">
        <v>0</v>
      </c>
      <c r="L131" s="158">
        <v>1</v>
      </c>
      <c r="M131" s="158">
        <v>0</v>
      </c>
      <c r="N131" s="158">
        <v>0</v>
      </c>
      <c r="O131" s="158">
        <v>1</v>
      </c>
      <c r="P131" s="158">
        <v>0</v>
      </c>
      <c r="Q131" s="158">
        <v>0</v>
      </c>
      <c r="R131" s="158">
        <v>1</v>
      </c>
      <c r="S131" s="158">
        <v>0</v>
      </c>
      <c r="T131" s="158">
        <v>0</v>
      </c>
      <c r="U131" s="158">
        <v>1</v>
      </c>
      <c r="V131" s="158">
        <v>0</v>
      </c>
      <c r="W131" s="158">
        <v>0</v>
      </c>
      <c r="X131" s="158">
        <v>1</v>
      </c>
      <c r="Y131" s="158">
        <v>0</v>
      </c>
      <c r="Z131" s="158">
        <v>0</v>
      </c>
      <c r="AA131" s="158">
        <v>1</v>
      </c>
      <c r="AB131" s="158">
        <v>0</v>
      </c>
      <c r="AC131" s="158">
        <v>0</v>
      </c>
      <c r="AD131" s="158">
        <v>1</v>
      </c>
      <c r="AE131" s="158">
        <v>0</v>
      </c>
      <c r="AF131" s="158">
        <v>0</v>
      </c>
      <c r="AG131" s="158">
        <v>1</v>
      </c>
      <c r="AH131" s="158">
        <v>0</v>
      </c>
      <c r="AI131" s="158">
        <v>0</v>
      </c>
      <c r="AK131" s="159">
        <f t="shared" si="1"/>
        <v>8</v>
      </c>
    </row>
    <row r="132" spans="1:37" s="137" customFormat="1" ht="15" customHeight="1">
      <c r="A132" s="132"/>
      <c r="B132" s="133" t="s">
        <v>327</v>
      </c>
      <c r="C132" s="134"/>
      <c r="D132" s="135" t="str">
        <f>D101</f>
        <v>491CMG0190</v>
      </c>
      <c r="E132" s="136"/>
      <c r="F132" s="162">
        <v>0</v>
      </c>
      <c r="G132" s="162">
        <v>0</v>
      </c>
      <c r="H132" s="162">
        <v>0</v>
      </c>
      <c r="I132" s="162">
        <v>0</v>
      </c>
      <c r="J132" s="162">
        <v>0</v>
      </c>
      <c r="K132" s="162">
        <v>0</v>
      </c>
      <c r="L132" s="158">
        <v>1</v>
      </c>
      <c r="M132" s="158">
        <v>0</v>
      </c>
      <c r="N132" s="158">
        <v>0</v>
      </c>
      <c r="O132" s="158">
        <v>1</v>
      </c>
      <c r="P132" s="158">
        <v>0</v>
      </c>
      <c r="Q132" s="158">
        <v>0</v>
      </c>
      <c r="R132" s="158">
        <v>1</v>
      </c>
      <c r="S132" s="158">
        <v>0</v>
      </c>
      <c r="T132" s="158">
        <v>0</v>
      </c>
      <c r="U132" s="158">
        <v>1</v>
      </c>
      <c r="V132" s="158">
        <v>0</v>
      </c>
      <c r="W132" s="158">
        <v>0</v>
      </c>
      <c r="X132" s="158">
        <v>1</v>
      </c>
      <c r="Y132" s="158">
        <v>0</v>
      </c>
      <c r="Z132" s="158">
        <v>0</v>
      </c>
      <c r="AA132" s="158">
        <v>1</v>
      </c>
      <c r="AB132" s="158">
        <v>0</v>
      </c>
      <c r="AC132" s="158">
        <v>0</v>
      </c>
      <c r="AD132" s="158">
        <v>1</v>
      </c>
      <c r="AE132" s="158">
        <v>0</v>
      </c>
      <c r="AF132" s="158">
        <v>0</v>
      </c>
      <c r="AG132" s="158">
        <v>1</v>
      </c>
      <c r="AH132" s="158">
        <v>0</v>
      </c>
      <c r="AI132" s="158">
        <v>0</v>
      </c>
      <c r="AK132" s="159">
        <f t="shared" ref="AK132:AK189" si="2">SUM(F132:AI132)</f>
        <v>8</v>
      </c>
    </row>
    <row r="133" spans="1:37" s="137" customFormat="1" ht="15" customHeight="1">
      <c r="A133" s="132"/>
      <c r="B133" s="133" t="s">
        <v>328</v>
      </c>
      <c r="C133" s="134"/>
      <c r="D133" s="135" t="str">
        <f>D102</f>
        <v>491CMG0210D</v>
      </c>
      <c r="E133" s="136"/>
      <c r="F133" s="162">
        <v>0</v>
      </c>
      <c r="G133" s="162">
        <v>0</v>
      </c>
      <c r="H133" s="162">
        <v>0</v>
      </c>
      <c r="I133" s="162">
        <v>0</v>
      </c>
      <c r="J133" s="162">
        <v>0</v>
      </c>
      <c r="K133" s="162">
        <v>0</v>
      </c>
      <c r="L133" s="158">
        <v>1</v>
      </c>
      <c r="M133" s="158">
        <v>0</v>
      </c>
      <c r="N133" s="158">
        <v>0</v>
      </c>
      <c r="O133" s="158">
        <v>1</v>
      </c>
      <c r="P133" s="158">
        <v>0</v>
      </c>
      <c r="Q133" s="158">
        <v>0</v>
      </c>
      <c r="R133" s="158">
        <v>1</v>
      </c>
      <c r="S133" s="158">
        <v>0</v>
      </c>
      <c r="T133" s="158">
        <v>0</v>
      </c>
      <c r="U133" s="158">
        <v>1</v>
      </c>
      <c r="V133" s="158">
        <v>0</v>
      </c>
      <c r="W133" s="158">
        <v>0</v>
      </c>
      <c r="X133" s="158">
        <v>1</v>
      </c>
      <c r="Y133" s="158">
        <v>0</v>
      </c>
      <c r="Z133" s="158">
        <v>0</v>
      </c>
      <c r="AA133" s="158">
        <v>1</v>
      </c>
      <c r="AB133" s="158">
        <v>0</v>
      </c>
      <c r="AC133" s="158">
        <v>0</v>
      </c>
      <c r="AD133" s="158">
        <v>1</v>
      </c>
      <c r="AE133" s="158">
        <v>0</v>
      </c>
      <c r="AF133" s="158">
        <v>0</v>
      </c>
      <c r="AG133" s="158">
        <v>1</v>
      </c>
      <c r="AH133" s="158">
        <v>0</v>
      </c>
      <c r="AI133" s="158">
        <v>0</v>
      </c>
      <c r="AK133" s="159">
        <f t="shared" si="2"/>
        <v>8</v>
      </c>
    </row>
    <row r="134" spans="1:37" s="137" customFormat="1" ht="15" customHeight="1">
      <c r="A134" s="132"/>
      <c r="B134" s="133" t="s">
        <v>329</v>
      </c>
      <c r="C134" s="134"/>
      <c r="D134" s="135" t="str">
        <f>D103</f>
        <v>491CMG0230</v>
      </c>
      <c r="E134" s="136"/>
      <c r="F134" s="162">
        <v>0</v>
      </c>
      <c r="G134" s="162">
        <v>0</v>
      </c>
      <c r="H134" s="162">
        <v>0</v>
      </c>
      <c r="I134" s="162">
        <v>0</v>
      </c>
      <c r="J134" s="162">
        <v>0</v>
      </c>
      <c r="K134" s="162">
        <v>0</v>
      </c>
      <c r="L134" s="158">
        <v>1</v>
      </c>
      <c r="M134" s="158">
        <v>0</v>
      </c>
      <c r="N134" s="158">
        <v>0</v>
      </c>
      <c r="O134" s="158">
        <v>1</v>
      </c>
      <c r="P134" s="158">
        <v>0</v>
      </c>
      <c r="Q134" s="158">
        <v>0</v>
      </c>
      <c r="R134" s="158">
        <v>1</v>
      </c>
      <c r="S134" s="158">
        <v>0</v>
      </c>
      <c r="T134" s="158">
        <v>0</v>
      </c>
      <c r="U134" s="158">
        <v>1</v>
      </c>
      <c r="V134" s="158">
        <v>0</v>
      </c>
      <c r="W134" s="158">
        <v>0</v>
      </c>
      <c r="X134" s="158">
        <v>1</v>
      </c>
      <c r="Y134" s="158">
        <v>0</v>
      </c>
      <c r="Z134" s="158">
        <v>0</v>
      </c>
      <c r="AA134" s="158">
        <v>1</v>
      </c>
      <c r="AB134" s="158">
        <v>0</v>
      </c>
      <c r="AC134" s="158">
        <v>0</v>
      </c>
      <c r="AD134" s="158">
        <v>1</v>
      </c>
      <c r="AE134" s="158">
        <v>0</v>
      </c>
      <c r="AF134" s="158">
        <v>0</v>
      </c>
      <c r="AG134" s="158">
        <v>1</v>
      </c>
      <c r="AH134" s="158">
        <v>0</v>
      </c>
      <c r="AI134" s="158">
        <v>0</v>
      </c>
      <c r="AK134" s="159">
        <f t="shared" si="2"/>
        <v>8</v>
      </c>
    </row>
    <row r="135" spans="1:37" s="137" customFormat="1" ht="15" customHeight="1">
      <c r="A135" s="132"/>
      <c r="B135" s="133" t="s">
        <v>330</v>
      </c>
      <c r="C135" s="134"/>
      <c r="D135" s="135" t="str">
        <f>D104</f>
        <v>491CMG0230#D</v>
      </c>
      <c r="E135" s="136"/>
      <c r="F135" s="162">
        <v>0</v>
      </c>
      <c r="G135" s="162">
        <v>0</v>
      </c>
      <c r="H135" s="162">
        <v>0</v>
      </c>
      <c r="I135" s="162">
        <v>0</v>
      </c>
      <c r="J135" s="162">
        <v>0</v>
      </c>
      <c r="K135" s="162">
        <v>0</v>
      </c>
      <c r="L135" s="158">
        <v>1</v>
      </c>
      <c r="M135" s="158">
        <v>0</v>
      </c>
      <c r="N135" s="158">
        <v>0</v>
      </c>
      <c r="O135" s="158">
        <v>1</v>
      </c>
      <c r="P135" s="158">
        <v>0</v>
      </c>
      <c r="Q135" s="158">
        <v>0</v>
      </c>
      <c r="R135" s="158">
        <v>1</v>
      </c>
      <c r="S135" s="158">
        <v>0</v>
      </c>
      <c r="T135" s="158">
        <v>0</v>
      </c>
      <c r="U135" s="158">
        <v>1</v>
      </c>
      <c r="V135" s="158">
        <v>0</v>
      </c>
      <c r="W135" s="158">
        <v>0</v>
      </c>
      <c r="X135" s="158">
        <v>1</v>
      </c>
      <c r="Y135" s="158">
        <v>0</v>
      </c>
      <c r="Z135" s="158">
        <v>0</v>
      </c>
      <c r="AA135" s="158">
        <v>1</v>
      </c>
      <c r="AB135" s="158">
        <v>0</v>
      </c>
      <c r="AC135" s="158">
        <v>0</v>
      </c>
      <c r="AD135" s="158">
        <v>1</v>
      </c>
      <c r="AE135" s="158">
        <v>0</v>
      </c>
      <c r="AF135" s="158">
        <v>0</v>
      </c>
      <c r="AG135" s="158">
        <v>1</v>
      </c>
      <c r="AH135" s="158">
        <v>0</v>
      </c>
      <c r="AI135" s="158">
        <v>0</v>
      </c>
      <c r="AK135" s="159">
        <f t="shared" si="2"/>
        <v>8</v>
      </c>
    </row>
    <row r="136" spans="1:37" s="137" customFormat="1" ht="15" customHeight="1">
      <c r="A136" s="132"/>
      <c r="B136" s="133" t="s">
        <v>331</v>
      </c>
      <c r="C136" s="134"/>
      <c r="D136" s="135" t="str">
        <f>D105</f>
        <v>863LMG0010</v>
      </c>
      <c r="E136" s="136"/>
      <c r="F136" s="162">
        <v>0</v>
      </c>
      <c r="G136" s="162">
        <v>0</v>
      </c>
      <c r="H136" s="162">
        <v>0</v>
      </c>
      <c r="I136" s="162">
        <v>0</v>
      </c>
      <c r="J136" s="162">
        <v>0</v>
      </c>
      <c r="K136" s="162">
        <v>0</v>
      </c>
      <c r="L136" s="158">
        <v>1</v>
      </c>
      <c r="M136" s="158">
        <v>0</v>
      </c>
      <c r="N136" s="158">
        <v>0</v>
      </c>
      <c r="O136" s="158">
        <v>1</v>
      </c>
      <c r="P136" s="158">
        <v>0</v>
      </c>
      <c r="Q136" s="158">
        <v>0</v>
      </c>
      <c r="R136" s="158">
        <v>1</v>
      </c>
      <c r="S136" s="158">
        <v>0</v>
      </c>
      <c r="T136" s="158">
        <v>0</v>
      </c>
      <c r="U136" s="158">
        <v>1</v>
      </c>
      <c r="V136" s="158">
        <v>0</v>
      </c>
      <c r="W136" s="158">
        <v>0</v>
      </c>
      <c r="X136" s="158">
        <v>1</v>
      </c>
      <c r="Y136" s="158">
        <v>0</v>
      </c>
      <c r="Z136" s="158">
        <v>0</v>
      </c>
      <c r="AA136" s="158">
        <v>1</v>
      </c>
      <c r="AB136" s="158">
        <v>0</v>
      </c>
      <c r="AC136" s="158">
        <v>0</v>
      </c>
      <c r="AD136" s="158">
        <v>1</v>
      </c>
      <c r="AE136" s="158">
        <v>0</v>
      </c>
      <c r="AF136" s="158">
        <v>0</v>
      </c>
      <c r="AG136" s="158">
        <v>1</v>
      </c>
      <c r="AH136" s="158">
        <v>0</v>
      </c>
      <c r="AI136" s="158">
        <v>0</v>
      </c>
      <c r="AK136" s="159">
        <f t="shared" si="2"/>
        <v>8</v>
      </c>
    </row>
    <row r="137" spans="1:37" s="142" customFormat="1" ht="15" customHeight="1">
      <c r="A137" s="34" t="s">
        <v>204</v>
      </c>
      <c r="B137" s="138" t="s">
        <v>332</v>
      </c>
      <c r="C137" s="139"/>
      <c r="D137" s="140" t="s">
        <v>195</v>
      </c>
      <c r="E137" s="130"/>
      <c r="F137" s="141"/>
      <c r="G137" s="141"/>
      <c r="H137" s="160"/>
      <c r="I137" s="160"/>
      <c r="J137" s="160"/>
      <c r="K137" s="160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60"/>
      <c r="Z137" s="160"/>
      <c r="AA137" s="160"/>
      <c r="AB137" s="160"/>
      <c r="AC137" s="160"/>
      <c r="AD137" s="160"/>
      <c r="AE137" s="160"/>
      <c r="AF137" s="160"/>
      <c r="AG137" s="160"/>
      <c r="AH137" s="160"/>
      <c r="AI137" s="160"/>
      <c r="AK137" s="159">
        <f t="shared" si="2"/>
        <v>0</v>
      </c>
    </row>
    <row r="138" spans="1:37" s="137" customFormat="1" ht="15" customHeight="1">
      <c r="A138" s="132"/>
      <c r="B138" s="133" t="s">
        <v>333</v>
      </c>
      <c r="C138" s="134"/>
      <c r="D138" s="135" t="str">
        <f>D107</f>
        <v>265BMG0270</v>
      </c>
      <c r="E138" s="136"/>
      <c r="F138" s="162">
        <v>0</v>
      </c>
      <c r="G138" s="162">
        <v>0</v>
      </c>
      <c r="H138" s="162">
        <v>0</v>
      </c>
      <c r="I138" s="162">
        <v>0</v>
      </c>
      <c r="J138" s="162">
        <v>0</v>
      </c>
      <c r="K138" s="162">
        <v>0</v>
      </c>
      <c r="L138" s="158">
        <v>1</v>
      </c>
      <c r="M138" s="158">
        <v>0</v>
      </c>
      <c r="N138" s="158">
        <v>0</v>
      </c>
      <c r="O138" s="158">
        <v>1</v>
      </c>
      <c r="P138" s="158">
        <v>0</v>
      </c>
      <c r="Q138" s="158">
        <v>0</v>
      </c>
      <c r="R138" s="158">
        <v>1</v>
      </c>
      <c r="S138" s="158">
        <v>0</v>
      </c>
      <c r="T138" s="158">
        <v>0</v>
      </c>
      <c r="U138" s="158">
        <v>1</v>
      </c>
      <c r="V138" s="158">
        <v>0</v>
      </c>
      <c r="W138" s="158">
        <v>0</v>
      </c>
      <c r="X138" s="158">
        <v>1</v>
      </c>
      <c r="Y138" s="158">
        <v>0</v>
      </c>
      <c r="Z138" s="158">
        <v>0</v>
      </c>
      <c r="AA138" s="158">
        <v>1</v>
      </c>
      <c r="AB138" s="158">
        <v>0</v>
      </c>
      <c r="AC138" s="158">
        <v>0</v>
      </c>
      <c r="AD138" s="158">
        <v>1</v>
      </c>
      <c r="AE138" s="158">
        <v>0</v>
      </c>
      <c r="AF138" s="158">
        <v>0</v>
      </c>
      <c r="AG138" s="158">
        <v>1</v>
      </c>
      <c r="AH138" s="158">
        <v>0</v>
      </c>
      <c r="AI138" s="158">
        <v>0</v>
      </c>
      <c r="AK138" s="159">
        <f t="shared" si="2"/>
        <v>8</v>
      </c>
    </row>
    <row r="139" spans="1:37" s="137" customFormat="1" ht="15" customHeight="1">
      <c r="A139" s="132"/>
      <c r="B139" s="133" t="s">
        <v>334</v>
      </c>
      <c r="C139" s="134"/>
      <c r="D139" s="135" t="str">
        <f>D108</f>
        <v>265BMG0270#U</v>
      </c>
      <c r="E139" s="136"/>
      <c r="F139" s="162">
        <v>0</v>
      </c>
      <c r="G139" s="162">
        <v>0</v>
      </c>
      <c r="H139" s="162">
        <v>0</v>
      </c>
      <c r="I139" s="162">
        <v>0</v>
      </c>
      <c r="J139" s="162">
        <v>0</v>
      </c>
      <c r="K139" s="162">
        <v>0</v>
      </c>
      <c r="L139" s="158">
        <v>1</v>
      </c>
      <c r="M139" s="158">
        <v>0</v>
      </c>
      <c r="N139" s="158">
        <v>0</v>
      </c>
      <c r="O139" s="158">
        <v>1</v>
      </c>
      <c r="P139" s="158">
        <v>0</v>
      </c>
      <c r="Q139" s="158">
        <v>0</v>
      </c>
      <c r="R139" s="158">
        <v>1</v>
      </c>
      <c r="S139" s="158">
        <v>0</v>
      </c>
      <c r="T139" s="158">
        <v>0</v>
      </c>
      <c r="U139" s="158">
        <v>1</v>
      </c>
      <c r="V139" s="158">
        <v>0</v>
      </c>
      <c r="W139" s="158">
        <v>0</v>
      </c>
      <c r="X139" s="158">
        <v>1</v>
      </c>
      <c r="Y139" s="158">
        <v>0</v>
      </c>
      <c r="Z139" s="158">
        <v>0</v>
      </c>
      <c r="AA139" s="158">
        <v>1</v>
      </c>
      <c r="AB139" s="158">
        <v>0</v>
      </c>
      <c r="AC139" s="158">
        <v>0</v>
      </c>
      <c r="AD139" s="158">
        <v>1</v>
      </c>
      <c r="AE139" s="158">
        <v>0</v>
      </c>
      <c r="AF139" s="158">
        <v>0</v>
      </c>
      <c r="AG139" s="158">
        <v>1</v>
      </c>
      <c r="AH139" s="158">
        <v>0</v>
      </c>
      <c r="AI139" s="158">
        <v>0</v>
      </c>
      <c r="AK139" s="159">
        <f t="shared" si="2"/>
        <v>8</v>
      </c>
    </row>
    <row r="140" spans="1:37" s="137" customFormat="1" ht="15" customHeight="1">
      <c r="A140" s="132"/>
      <c r="B140" s="133" t="s">
        <v>335</v>
      </c>
      <c r="C140" s="134"/>
      <c r="D140" s="135" t="str">
        <f>D109</f>
        <v>265BMG0290#U</v>
      </c>
      <c r="E140" s="136"/>
      <c r="F140" s="162">
        <v>0</v>
      </c>
      <c r="G140" s="162">
        <v>0</v>
      </c>
      <c r="H140" s="162">
        <v>0</v>
      </c>
      <c r="I140" s="162">
        <v>0</v>
      </c>
      <c r="J140" s="162">
        <v>0</v>
      </c>
      <c r="K140" s="162">
        <v>0</v>
      </c>
      <c r="L140" s="158">
        <v>1</v>
      </c>
      <c r="M140" s="158">
        <v>0</v>
      </c>
      <c r="N140" s="158">
        <v>0</v>
      </c>
      <c r="O140" s="158">
        <v>1</v>
      </c>
      <c r="P140" s="158">
        <v>0</v>
      </c>
      <c r="Q140" s="158">
        <v>0</v>
      </c>
      <c r="R140" s="158">
        <v>1</v>
      </c>
      <c r="S140" s="158">
        <v>0</v>
      </c>
      <c r="T140" s="158">
        <v>0</v>
      </c>
      <c r="U140" s="158">
        <v>1</v>
      </c>
      <c r="V140" s="158">
        <v>0</v>
      </c>
      <c r="W140" s="158">
        <v>0</v>
      </c>
      <c r="X140" s="158">
        <v>1</v>
      </c>
      <c r="Y140" s="158">
        <v>0</v>
      </c>
      <c r="Z140" s="158">
        <v>0</v>
      </c>
      <c r="AA140" s="158">
        <v>1</v>
      </c>
      <c r="AB140" s="158">
        <v>0</v>
      </c>
      <c r="AC140" s="158">
        <v>0</v>
      </c>
      <c r="AD140" s="158">
        <v>1</v>
      </c>
      <c r="AE140" s="158">
        <v>0</v>
      </c>
      <c r="AF140" s="158">
        <v>0</v>
      </c>
      <c r="AG140" s="158">
        <v>1</v>
      </c>
      <c r="AH140" s="158">
        <v>0</v>
      </c>
      <c r="AI140" s="158">
        <v>0</v>
      </c>
      <c r="AK140" s="159">
        <f t="shared" si="2"/>
        <v>8</v>
      </c>
    </row>
    <row r="141" spans="1:37" s="137" customFormat="1" ht="15" customHeight="1">
      <c r="A141" s="132"/>
      <c r="B141" s="133" t="s">
        <v>336</v>
      </c>
      <c r="C141" s="134"/>
      <c r="D141" s="135" t="str">
        <f>D110</f>
        <v>265BMG0290</v>
      </c>
      <c r="E141" s="136"/>
      <c r="F141" s="162">
        <v>0</v>
      </c>
      <c r="G141" s="162">
        <v>0</v>
      </c>
      <c r="H141" s="162">
        <v>0</v>
      </c>
      <c r="I141" s="162">
        <v>0</v>
      </c>
      <c r="J141" s="162">
        <v>0</v>
      </c>
      <c r="K141" s="162">
        <v>0</v>
      </c>
      <c r="L141" s="158">
        <v>1</v>
      </c>
      <c r="M141" s="158">
        <v>0</v>
      </c>
      <c r="N141" s="158">
        <v>0</v>
      </c>
      <c r="O141" s="158">
        <v>1</v>
      </c>
      <c r="P141" s="158">
        <v>0</v>
      </c>
      <c r="Q141" s="158">
        <v>0</v>
      </c>
      <c r="R141" s="158">
        <v>1</v>
      </c>
      <c r="S141" s="158">
        <v>0</v>
      </c>
      <c r="T141" s="158">
        <v>0</v>
      </c>
      <c r="U141" s="158">
        <v>1</v>
      </c>
      <c r="V141" s="158">
        <v>0</v>
      </c>
      <c r="W141" s="158">
        <v>0</v>
      </c>
      <c r="X141" s="158">
        <v>1</v>
      </c>
      <c r="Y141" s="158">
        <v>0</v>
      </c>
      <c r="Z141" s="158">
        <v>0</v>
      </c>
      <c r="AA141" s="158">
        <v>1</v>
      </c>
      <c r="AB141" s="158">
        <v>0</v>
      </c>
      <c r="AC141" s="158">
        <v>0</v>
      </c>
      <c r="AD141" s="158">
        <v>1</v>
      </c>
      <c r="AE141" s="158">
        <v>0</v>
      </c>
      <c r="AF141" s="158">
        <v>0</v>
      </c>
      <c r="AG141" s="158">
        <v>1</v>
      </c>
      <c r="AH141" s="158">
        <v>0</v>
      </c>
      <c r="AI141" s="158">
        <v>0</v>
      </c>
      <c r="AK141" s="159">
        <f t="shared" si="2"/>
        <v>8</v>
      </c>
    </row>
    <row r="142" spans="1:37" s="137" customFormat="1" ht="15" customHeight="1">
      <c r="A142" s="132"/>
      <c r="B142" s="133" t="s">
        <v>337</v>
      </c>
      <c r="C142" s="134"/>
      <c r="D142" s="135" t="str">
        <f>D111</f>
        <v>265BMG0305</v>
      </c>
      <c r="E142" s="136"/>
      <c r="F142" s="162">
        <v>0</v>
      </c>
      <c r="G142" s="162">
        <v>0</v>
      </c>
      <c r="H142" s="162">
        <v>0</v>
      </c>
      <c r="I142" s="162">
        <v>0</v>
      </c>
      <c r="J142" s="162">
        <v>0</v>
      </c>
      <c r="K142" s="162">
        <v>0</v>
      </c>
      <c r="L142" s="158">
        <v>1</v>
      </c>
      <c r="M142" s="158">
        <v>0</v>
      </c>
      <c r="N142" s="158">
        <v>0</v>
      </c>
      <c r="O142" s="158">
        <v>1</v>
      </c>
      <c r="P142" s="158">
        <v>0</v>
      </c>
      <c r="Q142" s="158">
        <v>0</v>
      </c>
      <c r="R142" s="158">
        <v>1</v>
      </c>
      <c r="S142" s="158">
        <v>0</v>
      </c>
      <c r="T142" s="158">
        <v>0</v>
      </c>
      <c r="U142" s="158">
        <v>1</v>
      </c>
      <c r="V142" s="158">
        <v>0</v>
      </c>
      <c r="W142" s="158">
        <v>0</v>
      </c>
      <c r="X142" s="158">
        <v>1</v>
      </c>
      <c r="Y142" s="158">
        <v>0</v>
      </c>
      <c r="Z142" s="158">
        <v>0</v>
      </c>
      <c r="AA142" s="158">
        <v>1</v>
      </c>
      <c r="AB142" s="158">
        <v>0</v>
      </c>
      <c r="AC142" s="158">
        <v>0</v>
      </c>
      <c r="AD142" s="158">
        <v>1</v>
      </c>
      <c r="AE142" s="158">
        <v>0</v>
      </c>
      <c r="AF142" s="158">
        <v>0</v>
      </c>
      <c r="AG142" s="158">
        <v>1</v>
      </c>
      <c r="AH142" s="158">
        <v>0</v>
      </c>
      <c r="AI142" s="158">
        <v>0</v>
      </c>
      <c r="AK142" s="159">
        <f t="shared" si="2"/>
        <v>8</v>
      </c>
    </row>
    <row r="143" spans="1:37" s="137" customFormat="1" ht="15" customHeight="1">
      <c r="A143" s="132"/>
      <c r="B143" s="133" t="s">
        <v>338</v>
      </c>
      <c r="C143" s="134"/>
      <c r="D143" s="135" t="str">
        <f>D112</f>
        <v>265BMG0310</v>
      </c>
      <c r="E143" s="136"/>
      <c r="F143" s="162">
        <v>0</v>
      </c>
      <c r="G143" s="162">
        <v>0</v>
      </c>
      <c r="H143" s="162">
        <v>0</v>
      </c>
      <c r="I143" s="162">
        <v>0</v>
      </c>
      <c r="J143" s="162">
        <v>0</v>
      </c>
      <c r="K143" s="162">
        <v>0</v>
      </c>
      <c r="L143" s="158">
        <v>1</v>
      </c>
      <c r="M143" s="158">
        <v>0</v>
      </c>
      <c r="N143" s="158">
        <v>0</v>
      </c>
      <c r="O143" s="158">
        <v>1</v>
      </c>
      <c r="P143" s="158">
        <v>0</v>
      </c>
      <c r="Q143" s="158">
        <v>0</v>
      </c>
      <c r="R143" s="158">
        <v>1</v>
      </c>
      <c r="S143" s="158">
        <v>0</v>
      </c>
      <c r="T143" s="158">
        <v>0</v>
      </c>
      <c r="U143" s="158">
        <v>1</v>
      </c>
      <c r="V143" s="158">
        <v>0</v>
      </c>
      <c r="W143" s="158">
        <v>0</v>
      </c>
      <c r="X143" s="158">
        <v>1</v>
      </c>
      <c r="Y143" s="158">
        <v>0</v>
      </c>
      <c r="Z143" s="158">
        <v>0</v>
      </c>
      <c r="AA143" s="158">
        <v>1</v>
      </c>
      <c r="AB143" s="158">
        <v>0</v>
      </c>
      <c r="AC143" s="158">
        <v>0</v>
      </c>
      <c r="AD143" s="158">
        <v>1</v>
      </c>
      <c r="AE143" s="158">
        <v>0</v>
      </c>
      <c r="AF143" s="158">
        <v>0</v>
      </c>
      <c r="AG143" s="158">
        <v>1</v>
      </c>
      <c r="AH143" s="158">
        <v>0</v>
      </c>
      <c r="AI143" s="158">
        <v>0</v>
      </c>
      <c r="AK143" s="159">
        <f t="shared" si="2"/>
        <v>8</v>
      </c>
    </row>
    <row r="144" spans="1:37" s="137" customFormat="1" ht="15" customHeight="1">
      <c r="A144" s="132"/>
      <c r="B144" s="133" t="s">
        <v>339</v>
      </c>
      <c r="C144" s="134"/>
      <c r="D144" s="135" t="str">
        <f>D113</f>
        <v>265BMG0311</v>
      </c>
      <c r="E144" s="136"/>
      <c r="F144" s="162">
        <v>0</v>
      </c>
      <c r="G144" s="162">
        <v>0</v>
      </c>
      <c r="H144" s="162">
        <v>0</v>
      </c>
      <c r="I144" s="162">
        <v>0</v>
      </c>
      <c r="J144" s="162">
        <v>0</v>
      </c>
      <c r="K144" s="162">
        <v>0</v>
      </c>
      <c r="L144" s="158">
        <v>1</v>
      </c>
      <c r="M144" s="158">
        <v>0</v>
      </c>
      <c r="N144" s="158">
        <v>0</v>
      </c>
      <c r="O144" s="158">
        <v>1</v>
      </c>
      <c r="P144" s="158">
        <v>0</v>
      </c>
      <c r="Q144" s="158">
        <v>0</v>
      </c>
      <c r="R144" s="158">
        <v>1</v>
      </c>
      <c r="S144" s="158">
        <v>0</v>
      </c>
      <c r="T144" s="158">
        <v>0</v>
      </c>
      <c r="U144" s="158">
        <v>1</v>
      </c>
      <c r="V144" s="158">
        <v>0</v>
      </c>
      <c r="W144" s="158">
        <v>0</v>
      </c>
      <c r="X144" s="158">
        <v>1</v>
      </c>
      <c r="Y144" s="158">
        <v>0</v>
      </c>
      <c r="Z144" s="158">
        <v>0</v>
      </c>
      <c r="AA144" s="158">
        <v>1</v>
      </c>
      <c r="AB144" s="158">
        <v>0</v>
      </c>
      <c r="AC144" s="158">
        <v>0</v>
      </c>
      <c r="AD144" s="158">
        <v>1</v>
      </c>
      <c r="AE144" s="158">
        <v>0</v>
      </c>
      <c r="AF144" s="158">
        <v>0</v>
      </c>
      <c r="AG144" s="158">
        <v>1</v>
      </c>
      <c r="AH144" s="158">
        <v>0</v>
      </c>
      <c r="AI144" s="158">
        <v>0</v>
      </c>
      <c r="AK144" s="159">
        <f t="shared" si="2"/>
        <v>8</v>
      </c>
    </row>
    <row r="145" spans="1:37" s="137" customFormat="1" ht="15" customHeight="1">
      <c r="A145" s="132"/>
      <c r="B145" s="133" t="s">
        <v>340</v>
      </c>
      <c r="C145" s="134"/>
      <c r="D145" s="135" t="str">
        <f>D114</f>
        <v>146BMG0250</v>
      </c>
      <c r="E145" s="136"/>
      <c r="F145" s="162">
        <v>0</v>
      </c>
      <c r="G145" s="162">
        <v>0</v>
      </c>
      <c r="H145" s="162">
        <v>0</v>
      </c>
      <c r="I145" s="162">
        <v>0</v>
      </c>
      <c r="J145" s="162">
        <v>0</v>
      </c>
      <c r="K145" s="162">
        <v>0</v>
      </c>
      <c r="L145" s="158">
        <v>1</v>
      </c>
      <c r="M145" s="158">
        <v>0</v>
      </c>
      <c r="N145" s="158">
        <v>0</v>
      </c>
      <c r="O145" s="158">
        <v>1</v>
      </c>
      <c r="P145" s="158">
        <v>0</v>
      </c>
      <c r="Q145" s="158">
        <v>0</v>
      </c>
      <c r="R145" s="158">
        <v>1</v>
      </c>
      <c r="S145" s="158">
        <v>0</v>
      </c>
      <c r="T145" s="158">
        <v>0</v>
      </c>
      <c r="U145" s="158">
        <v>1</v>
      </c>
      <c r="V145" s="158">
        <v>0</v>
      </c>
      <c r="W145" s="158">
        <v>0</v>
      </c>
      <c r="X145" s="158">
        <v>1</v>
      </c>
      <c r="Y145" s="158">
        <v>0</v>
      </c>
      <c r="Z145" s="158">
        <v>0</v>
      </c>
      <c r="AA145" s="158">
        <v>1</v>
      </c>
      <c r="AB145" s="158">
        <v>0</v>
      </c>
      <c r="AC145" s="158">
        <v>0</v>
      </c>
      <c r="AD145" s="158">
        <v>1</v>
      </c>
      <c r="AE145" s="158">
        <v>0</v>
      </c>
      <c r="AF145" s="158">
        <v>0</v>
      </c>
      <c r="AG145" s="158">
        <v>1</v>
      </c>
      <c r="AH145" s="158">
        <v>0</v>
      </c>
      <c r="AI145" s="158">
        <v>0</v>
      </c>
      <c r="AK145" s="159">
        <f t="shared" si="2"/>
        <v>8</v>
      </c>
    </row>
    <row r="146" spans="1:37" s="137" customFormat="1" ht="15" customHeight="1">
      <c r="A146" s="132"/>
      <c r="B146" s="133" t="s">
        <v>341</v>
      </c>
      <c r="C146" s="134"/>
      <c r="D146" s="135" t="str">
        <f>D115</f>
        <v>146BMG0252</v>
      </c>
      <c r="E146" s="136"/>
      <c r="F146" s="162">
        <v>0</v>
      </c>
      <c r="G146" s="162">
        <v>0</v>
      </c>
      <c r="H146" s="162">
        <v>0</v>
      </c>
      <c r="I146" s="162">
        <v>0</v>
      </c>
      <c r="J146" s="162">
        <v>0</v>
      </c>
      <c r="K146" s="162">
        <v>0</v>
      </c>
      <c r="L146" s="158">
        <v>1</v>
      </c>
      <c r="M146" s="158">
        <v>0</v>
      </c>
      <c r="N146" s="158">
        <v>0</v>
      </c>
      <c r="O146" s="158">
        <v>1</v>
      </c>
      <c r="P146" s="158">
        <v>0</v>
      </c>
      <c r="Q146" s="158">
        <v>0</v>
      </c>
      <c r="R146" s="158">
        <v>1</v>
      </c>
      <c r="S146" s="158">
        <v>0</v>
      </c>
      <c r="T146" s="158">
        <v>0</v>
      </c>
      <c r="U146" s="158">
        <v>1</v>
      </c>
      <c r="V146" s="158">
        <v>0</v>
      </c>
      <c r="W146" s="158">
        <v>0</v>
      </c>
      <c r="X146" s="158">
        <v>1</v>
      </c>
      <c r="Y146" s="158">
        <v>0</v>
      </c>
      <c r="Z146" s="158">
        <v>0</v>
      </c>
      <c r="AA146" s="158">
        <v>1</v>
      </c>
      <c r="AB146" s="158">
        <v>0</v>
      </c>
      <c r="AC146" s="158">
        <v>0</v>
      </c>
      <c r="AD146" s="158">
        <v>1</v>
      </c>
      <c r="AE146" s="158">
        <v>0</v>
      </c>
      <c r="AF146" s="158">
        <v>0</v>
      </c>
      <c r="AG146" s="158">
        <v>1</v>
      </c>
      <c r="AH146" s="158">
        <v>0</v>
      </c>
      <c r="AI146" s="158">
        <v>0</v>
      </c>
      <c r="AK146" s="159">
        <f t="shared" si="2"/>
        <v>8</v>
      </c>
    </row>
    <row r="147" spans="1:37" s="137" customFormat="1" ht="15" customHeight="1">
      <c r="A147" s="132"/>
      <c r="B147" s="133" t="s">
        <v>342</v>
      </c>
      <c r="C147" s="134"/>
      <c r="D147" s="135" t="str">
        <f>D116</f>
        <v>167EMG0200</v>
      </c>
      <c r="E147" s="136"/>
      <c r="F147" s="162">
        <v>0</v>
      </c>
      <c r="G147" s="162">
        <v>0</v>
      </c>
      <c r="H147" s="162">
        <v>0</v>
      </c>
      <c r="I147" s="162">
        <v>0</v>
      </c>
      <c r="J147" s="162">
        <v>0</v>
      </c>
      <c r="K147" s="162">
        <v>0</v>
      </c>
      <c r="L147" s="158">
        <v>1</v>
      </c>
      <c r="M147" s="158">
        <v>0</v>
      </c>
      <c r="N147" s="158">
        <v>0</v>
      </c>
      <c r="O147" s="158">
        <v>1</v>
      </c>
      <c r="P147" s="158">
        <v>0</v>
      </c>
      <c r="Q147" s="158">
        <v>0</v>
      </c>
      <c r="R147" s="158">
        <v>1</v>
      </c>
      <c r="S147" s="158">
        <v>0</v>
      </c>
      <c r="T147" s="158">
        <v>0</v>
      </c>
      <c r="U147" s="158">
        <v>1</v>
      </c>
      <c r="V147" s="158">
        <v>0</v>
      </c>
      <c r="W147" s="158">
        <v>0</v>
      </c>
      <c r="X147" s="158">
        <v>1</v>
      </c>
      <c r="Y147" s="158">
        <v>0</v>
      </c>
      <c r="Z147" s="158">
        <v>0</v>
      </c>
      <c r="AA147" s="158">
        <v>1</v>
      </c>
      <c r="AB147" s="158">
        <v>0</v>
      </c>
      <c r="AC147" s="158">
        <v>0</v>
      </c>
      <c r="AD147" s="158">
        <v>1</v>
      </c>
      <c r="AE147" s="158">
        <v>0</v>
      </c>
      <c r="AF147" s="158">
        <v>0</v>
      </c>
      <c r="AG147" s="158">
        <v>1</v>
      </c>
      <c r="AH147" s="158">
        <v>0</v>
      </c>
      <c r="AI147" s="158">
        <v>0</v>
      </c>
      <c r="AK147" s="159">
        <f t="shared" si="2"/>
        <v>8</v>
      </c>
    </row>
    <row r="148" spans="1:37" s="137" customFormat="1" ht="15" customHeight="1">
      <c r="A148" s="132"/>
      <c r="B148" s="133" t="s">
        <v>343</v>
      </c>
      <c r="C148" s="134"/>
      <c r="D148" s="135" t="str">
        <f>D117</f>
        <v>167EMG0205</v>
      </c>
      <c r="E148" s="136"/>
      <c r="F148" s="162">
        <v>0</v>
      </c>
      <c r="G148" s="162">
        <v>0</v>
      </c>
      <c r="H148" s="162">
        <v>0</v>
      </c>
      <c r="I148" s="162">
        <v>0</v>
      </c>
      <c r="J148" s="162">
        <v>0</v>
      </c>
      <c r="K148" s="162">
        <v>0</v>
      </c>
      <c r="L148" s="158">
        <v>1</v>
      </c>
      <c r="M148" s="158">
        <v>0</v>
      </c>
      <c r="N148" s="158">
        <v>0</v>
      </c>
      <c r="O148" s="158">
        <v>1</v>
      </c>
      <c r="P148" s="158">
        <v>0</v>
      </c>
      <c r="Q148" s="158">
        <v>0</v>
      </c>
      <c r="R148" s="158">
        <v>1</v>
      </c>
      <c r="S148" s="158">
        <v>0</v>
      </c>
      <c r="T148" s="158">
        <v>0</v>
      </c>
      <c r="U148" s="158">
        <v>1</v>
      </c>
      <c r="V148" s="158">
        <v>0</v>
      </c>
      <c r="W148" s="158">
        <v>0</v>
      </c>
      <c r="X148" s="158">
        <v>1</v>
      </c>
      <c r="Y148" s="158">
        <v>0</v>
      </c>
      <c r="Z148" s="158">
        <v>0</v>
      </c>
      <c r="AA148" s="158">
        <v>1</v>
      </c>
      <c r="AB148" s="158">
        <v>0</v>
      </c>
      <c r="AC148" s="158">
        <v>0</v>
      </c>
      <c r="AD148" s="158">
        <v>1</v>
      </c>
      <c r="AE148" s="158">
        <v>0</v>
      </c>
      <c r="AF148" s="158">
        <v>0</v>
      </c>
      <c r="AG148" s="158">
        <v>1</v>
      </c>
      <c r="AH148" s="158">
        <v>0</v>
      </c>
      <c r="AI148" s="158">
        <v>0</v>
      </c>
      <c r="AK148" s="159">
        <f t="shared" si="2"/>
        <v>8</v>
      </c>
    </row>
    <row r="149" spans="1:37" s="137" customFormat="1" ht="15" customHeight="1">
      <c r="A149" s="132"/>
      <c r="B149" s="133" t="s">
        <v>344</v>
      </c>
      <c r="C149" s="134"/>
      <c r="D149" s="135" t="str">
        <f>D118</f>
        <v>167EMG0220</v>
      </c>
      <c r="E149" s="136"/>
      <c r="F149" s="162">
        <v>0</v>
      </c>
      <c r="G149" s="162">
        <v>0</v>
      </c>
      <c r="H149" s="162">
        <v>0</v>
      </c>
      <c r="I149" s="162">
        <v>0</v>
      </c>
      <c r="J149" s="162">
        <v>0</v>
      </c>
      <c r="K149" s="162">
        <v>0</v>
      </c>
      <c r="L149" s="158">
        <v>1</v>
      </c>
      <c r="M149" s="158">
        <v>0</v>
      </c>
      <c r="N149" s="158">
        <v>0</v>
      </c>
      <c r="O149" s="158">
        <v>1</v>
      </c>
      <c r="P149" s="158">
        <v>0</v>
      </c>
      <c r="Q149" s="158">
        <v>0</v>
      </c>
      <c r="R149" s="158">
        <v>1</v>
      </c>
      <c r="S149" s="158">
        <v>0</v>
      </c>
      <c r="T149" s="158">
        <v>0</v>
      </c>
      <c r="U149" s="158">
        <v>1</v>
      </c>
      <c r="V149" s="158">
        <v>0</v>
      </c>
      <c r="W149" s="158">
        <v>0</v>
      </c>
      <c r="X149" s="158">
        <v>1</v>
      </c>
      <c r="Y149" s="158">
        <v>0</v>
      </c>
      <c r="Z149" s="158">
        <v>0</v>
      </c>
      <c r="AA149" s="158">
        <v>1</v>
      </c>
      <c r="AB149" s="158">
        <v>0</v>
      </c>
      <c r="AC149" s="158">
        <v>0</v>
      </c>
      <c r="AD149" s="158">
        <v>1</v>
      </c>
      <c r="AE149" s="158">
        <v>0</v>
      </c>
      <c r="AF149" s="158">
        <v>0</v>
      </c>
      <c r="AG149" s="158">
        <v>1</v>
      </c>
      <c r="AH149" s="158">
        <v>0</v>
      </c>
      <c r="AI149" s="158">
        <v>0</v>
      </c>
      <c r="AK149" s="159">
        <f t="shared" si="2"/>
        <v>8</v>
      </c>
    </row>
    <row r="150" spans="1:37" s="137" customFormat="1" ht="15" customHeight="1">
      <c r="A150" s="132"/>
      <c r="B150" s="133" t="s">
        <v>345</v>
      </c>
      <c r="C150" s="134"/>
      <c r="D150" s="135" t="str">
        <f>D119</f>
        <v>369CMG0070</v>
      </c>
      <c r="E150" s="136"/>
      <c r="F150" s="162">
        <v>0</v>
      </c>
      <c r="G150" s="162">
        <v>0</v>
      </c>
      <c r="H150" s="162">
        <v>0</v>
      </c>
      <c r="I150" s="162">
        <v>0</v>
      </c>
      <c r="J150" s="162">
        <v>0</v>
      </c>
      <c r="K150" s="162">
        <v>0</v>
      </c>
      <c r="L150" s="158">
        <v>1</v>
      </c>
      <c r="M150" s="158">
        <v>0</v>
      </c>
      <c r="N150" s="158">
        <v>0</v>
      </c>
      <c r="O150" s="158">
        <v>1</v>
      </c>
      <c r="P150" s="158">
        <v>0</v>
      </c>
      <c r="Q150" s="158">
        <v>0</v>
      </c>
      <c r="R150" s="158">
        <v>1</v>
      </c>
      <c r="S150" s="158">
        <v>0</v>
      </c>
      <c r="T150" s="158">
        <v>0</v>
      </c>
      <c r="U150" s="158">
        <v>1</v>
      </c>
      <c r="V150" s="158">
        <v>0</v>
      </c>
      <c r="W150" s="158">
        <v>0</v>
      </c>
      <c r="X150" s="158">
        <v>1</v>
      </c>
      <c r="Y150" s="158">
        <v>0</v>
      </c>
      <c r="Z150" s="158">
        <v>0</v>
      </c>
      <c r="AA150" s="158">
        <v>1</v>
      </c>
      <c r="AB150" s="158">
        <v>0</v>
      </c>
      <c r="AC150" s="158">
        <v>0</v>
      </c>
      <c r="AD150" s="158">
        <v>1</v>
      </c>
      <c r="AE150" s="158">
        <v>0</v>
      </c>
      <c r="AF150" s="158">
        <v>0</v>
      </c>
      <c r="AG150" s="158">
        <v>1</v>
      </c>
      <c r="AH150" s="158">
        <v>0</v>
      </c>
      <c r="AI150" s="158">
        <v>0</v>
      </c>
      <c r="AK150" s="159">
        <f t="shared" si="2"/>
        <v>8</v>
      </c>
    </row>
    <row r="151" spans="1:37" s="137" customFormat="1" ht="15" customHeight="1">
      <c r="A151" s="132"/>
      <c r="B151" s="133" t="s">
        <v>346</v>
      </c>
      <c r="C151" s="134"/>
      <c r="D151" s="135" t="str">
        <f>D120</f>
        <v>369CMG0090</v>
      </c>
      <c r="E151" s="136"/>
      <c r="F151" s="162">
        <v>0</v>
      </c>
      <c r="G151" s="162">
        <v>0</v>
      </c>
      <c r="H151" s="162">
        <v>0</v>
      </c>
      <c r="I151" s="162">
        <v>0</v>
      </c>
      <c r="J151" s="162">
        <v>0</v>
      </c>
      <c r="K151" s="162">
        <v>0</v>
      </c>
      <c r="L151" s="158">
        <v>1</v>
      </c>
      <c r="M151" s="158">
        <v>0</v>
      </c>
      <c r="N151" s="158">
        <v>0</v>
      </c>
      <c r="O151" s="158">
        <v>1</v>
      </c>
      <c r="P151" s="158">
        <v>0</v>
      </c>
      <c r="Q151" s="158">
        <v>0</v>
      </c>
      <c r="R151" s="158">
        <v>1</v>
      </c>
      <c r="S151" s="158">
        <v>0</v>
      </c>
      <c r="T151" s="158">
        <v>0</v>
      </c>
      <c r="U151" s="158">
        <v>1</v>
      </c>
      <c r="V151" s="158">
        <v>0</v>
      </c>
      <c r="W151" s="158">
        <v>0</v>
      </c>
      <c r="X151" s="158">
        <v>1</v>
      </c>
      <c r="Y151" s="158">
        <v>0</v>
      </c>
      <c r="Z151" s="158">
        <v>0</v>
      </c>
      <c r="AA151" s="158">
        <v>1</v>
      </c>
      <c r="AB151" s="158">
        <v>0</v>
      </c>
      <c r="AC151" s="158">
        <v>0</v>
      </c>
      <c r="AD151" s="158">
        <v>1</v>
      </c>
      <c r="AE151" s="158">
        <v>0</v>
      </c>
      <c r="AF151" s="158">
        <v>0</v>
      </c>
      <c r="AG151" s="158">
        <v>1</v>
      </c>
      <c r="AH151" s="158">
        <v>0</v>
      </c>
      <c r="AI151" s="158">
        <v>0</v>
      </c>
      <c r="AK151" s="159">
        <f t="shared" si="2"/>
        <v>8</v>
      </c>
    </row>
    <row r="152" spans="1:37" s="137" customFormat="1" ht="15" customHeight="1">
      <c r="A152" s="132"/>
      <c r="B152" s="133" t="s">
        <v>347</v>
      </c>
      <c r="C152" s="134"/>
      <c r="D152" s="135" t="str">
        <f>D121</f>
        <v>369CMG0090#U</v>
      </c>
      <c r="E152" s="136"/>
      <c r="F152" s="162">
        <v>0</v>
      </c>
      <c r="G152" s="162">
        <v>0</v>
      </c>
      <c r="H152" s="162">
        <v>0</v>
      </c>
      <c r="I152" s="162">
        <v>0</v>
      </c>
      <c r="J152" s="162">
        <v>0</v>
      </c>
      <c r="K152" s="162">
        <v>0</v>
      </c>
      <c r="L152" s="158">
        <v>1</v>
      </c>
      <c r="M152" s="158">
        <v>0</v>
      </c>
      <c r="N152" s="158">
        <v>0</v>
      </c>
      <c r="O152" s="158">
        <v>1</v>
      </c>
      <c r="P152" s="158">
        <v>0</v>
      </c>
      <c r="Q152" s="158">
        <v>0</v>
      </c>
      <c r="R152" s="158">
        <v>1</v>
      </c>
      <c r="S152" s="158">
        <v>0</v>
      </c>
      <c r="T152" s="158">
        <v>0</v>
      </c>
      <c r="U152" s="158">
        <v>1</v>
      </c>
      <c r="V152" s="158">
        <v>0</v>
      </c>
      <c r="W152" s="158">
        <v>0</v>
      </c>
      <c r="X152" s="158">
        <v>1</v>
      </c>
      <c r="Y152" s="158">
        <v>0</v>
      </c>
      <c r="Z152" s="158">
        <v>0</v>
      </c>
      <c r="AA152" s="158">
        <v>1</v>
      </c>
      <c r="AB152" s="158">
        <v>0</v>
      </c>
      <c r="AC152" s="158">
        <v>0</v>
      </c>
      <c r="AD152" s="158">
        <v>1</v>
      </c>
      <c r="AE152" s="158">
        <v>0</v>
      </c>
      <c r="AF152" s="158">
        <v>0</v>
      </c>
      <c r="AG152" s="158">
        <v>1</v>
      </c>
      <c r="AH152" s="158">
        <v>0</v>
      </c>
      <c r="AI152" s="158">
        <v>0</v>
      </c>
      <c r="AK152" s="159">
        <f t="shared" si="2"/>
        <v>8</v>
      </c>
    </row>
    <row r="153" spans="1:37" s="137" customFormat="1" ht="15" customHeight="1">
      <c r="A153" s="132"/>
      <c r="B153" s="133" t="s">
        <v>348</v>
      </c>
      <c r="C153" s="134"/>
      <c r="D153" s="135" t="str">
        <f>D122</f>
        <v>491CMG0010</v>
      </c>
      <c r="E153" s="136"/>
      <c r="F153" s="162">
        <v>0</v>
      </c>
      <c r="G153" s="162">
        <v>0</v>
      </c>
      <c r="H153" s="162">
        <v>0</v>
      </c>
      <c r="I153" s="162">
        <v>0</v>
      </c>
      <c r="J153" s="162">
        <v>0</v>
      </c>
      <c r="K153" s="162">
        <v>0</v>
      </c>
      <c r="L153" s="158">
        <v>1</v>
      </c>
      <c r="M153" s="158">
        <v>0</v>
      </c>
      <c r="N153" s="158">
        <v>0</v>
      </c>
      <c r="O153" s="158">
        <v>1</v>
      </c>
      <c r="P153" s="158">
        <v>0</v>
      </c>
      <c r="Q153" s="158">
        <v>0</v>
      </c>
      <c r="R153" s="158">
        <v>1</v>
      </c>
      <c r="S153" s="158">
        <v>0</v>
      </c>
      <c r="T153" s="158">
        <v>0</v>
      </c>
      <c r="U153" s="158">
        <v>1</v>
      </c>
      <c r="V153" s="158">
        <v>0</v>
      </c>
      <c r="W153" s="158">
        <v>0</v>
      </c>
      <c r="X153" s="158">
        <v>1</v>
      </c>
      <c r="Y153" s="158">
        <v>0</v>
      </c>
      <c r="Z153" s="158">
        <v>0</v>
      </c>
      <c r="AA153" s="158">
        <v>1</v>
      </c>
      <c r="AB153" s="158">
        <v>0</v>
      </c>
      <c r="AC153" s="158">
        <v>0</v>
      </c>
      <c r="AD153" s="158">
        <v>1</v>
      </c>
      <c r="AE153" s="158">
        <v>0</v>
      </c>
      <c r="AF153" s="158">
        <v>0</v>
      </c>
      <c r="AG153" s="158">
        <v>1</v>
      </c>
      <c r="AH153" s="158">
        <v>0</v>
      </c>
      <c r="AI153" s="158">
        <v>0</v>
      </c>
      <c r="AK153" s="159">
        <f t="shared" si="2"/>
        <v>8</v>
      </c>
    </row>
    <row r="154" spans="1:37" s="137" customFormat="1" ht="15" customHeight="1">
      <c r="A154" s="132"/>
      <c r="B154" s="133" t="s">
        <v>349</v>
      </c>
      <c r="C154" s="134"/>
      <c r="D154" s="135" t="str">
        <f>D123</f>
        <v>491CMG0023</v>
      </c>
      <c r="E154" s="136"/>
      <c r="F154" s="162">
        <v>0</v>
      </c>
      <c r="G154" s="162">
        <v>0</v>
      </c>
      <c r="H154" s="162">
        <v>0</v>
      </c>
      <c r="I154" s="162">
        <v>0</v>
      </c>
      <c r="J154" s="162">
        <v>0</v>
      </c>
      <c r="K154" s="162">
        <v>0</v>
      </c>
      <c r="L154" s="158">
        <v>1</v>
      </c>
      <c r="M154" s="158">
        <v>0</v>
      </c>
      <c r="N154" s="158">
        <v>0</v>
      </c>
      <c r="O154" s="158">
        <v>1</v>
      </c>
      <c r="P154" s="158">
        <v>0</v>
      </c>
      <c r="Q154" s="158">
        <v>0</v>
      </c>
      <c r="R154" s="158">
        <v>1</v>
      </c>
      <c r="S154" s="158">
        <v>0</v>
      </c>
      <c r="T154" s="158">
        <v>0</v>
      </c>
      <c r="U154" s="158">
        <v>1</v>
      </c>
      <c r="V154" s="158">
        <v>0</v>
      </c>
      <c r="W154" s="158">
        <v>0</v>
      </c>
      <c r="X154" s="158">
        <v>1</v>
      </c>
      <c r="Y154" s="158">
        <v>0</v>
      </c>
      <c r="Z154" s="158">
        <v>0</v>
      </c>
      <c r="AA154" s="158">
        <v>1</v>
      </c>
      <c r="AB154" s="158">
        <v>0</v>
      </c>
      <c r="AC154" s="158">
        <v>0</v>
      </c>
      <c r="AD154" s="158">
        <v>1</v>
      </c>
      <c r="AE154" s="158">
        <v>0</v>
      </c>
      <c r="AF154" s="158">
        <v>0</v>
      </c>
      <c r="AG154" s="158">
        <v>1</v>
      </c>
      <c r="AH154" s="158">
        <v>0</v>
      </c>
      <c r="AI154" s="158">
        <v>0</v>
      </c>
      <c r="AK154" s="159">
        <f t="shared" si="2"/>
        <v>8</v>
      </c>
    </row>
    <row r="155" spans="1:37" s="137" customFormat="1" ht="15" customHeight="1">
      <c r="A155" s="132"/>
      <c r="B155" s="133" t="s">
        <v>350</v>
      </c>
      <c r="C155" s="134"/>
      <c r="D155" s="135" t="str">
        <f>D124</f>
        <v>491CMG0030</v>
      </c>
      <c r="E155" s="136"/>
      <c r="F155" s="162">
        <v>0</v>
      </c>
      <c r="G155" s="162">
        <v>0</v>
      </c>
      <c r="H155" s="162">
        <v>0</v>
      </c>
      <c r="I155" s="162">
        <v>0</v>
      </c>
      <c r="J155" s="162">
        <v>0</v>
      </c>
      <c r="K155" s="162">
        <v>0</v>
      </c>
      <c r="L155" s="158">
        <v>1</v>
      </c>
      <c r="M155" s="158">
        <v>0</v>
      </c>
      <c r="N155" s="158">
        <v>0</v>
      </c>
      <c r="O155" s="158">
        <v>1</v>
      </c>
      <c r="P155" s="158">
        <v>0</v>
      </c>
      <c r="Q155" s="158">
        <v>0</v>
      </c>
      <c r="R155" s="158">
        <v>1</v>
      </c>
      <c r="S155" s="158">
        <v>0</v>
      </c>
      <c r="T155" s="158">
        <v>0</v>
      </c>
      <c r="U155" s="158">
        <v>1</v>
      </c>
      <c r="V155" s="158">
        <v>0</v>
      </c>
      <c r="W155" s="158">
        <v>0</v>
      </c>
      <c r="X155" s="158">
        <v>1</v>
      </c>
      <c r="Y155" s="158">
        <v>0</v>
      </c>
      <c r="Z155" s="158">
        <v>0</v>
      </c>
      <c r="AA155" s="158">
        <v>1</v>
      </c>
      <c r="AB155" s="158">
        <v>0</v>
      </c>
      <c r="AC155" s="158">
        <v>0</v>
      </c>
      <c r="AD155" s="158">
        <v>1</v>
      </c>
      <c r="AE155" s="158">
        <v>0</v>
      </c>
      <c r="AF155" s="158">
        <v>0</v>
      </c>
      <c r="AG155" s="158">
        <v>1</v>
      </c>
      <c r="AH155" s="158">
        <v>0</v>
      </c>
      <c r="AI155" s="158">
        <v>0</v>
      </c>
      <c r="AK155" s="159">
        <f t="shared" si="2"/>
        <v>8</v>
      </c>
    </row>
    <row r="156" spans="1:37" s="137" customFormat="1" ht="15" customHeight="1">
      <c r="A156" s="132"/>
      <c r="B156" s="133" t="s">
        <v>351</v>
      </c>
      <c r="C156" s="134"/>
      <c r="D156" s="135" t="str">
        <f>D125</f>
        <v>491CMG0050</v>
      </c>
      <c r="E156" s="136"/>
      <c r="F156" s="162">
        <v>0</v>
      </c>
      <c r="G156" s="162">
        <v>0</v>
      </c>
      <c r="H156" s="162">
        <v>0</v>
      </c>
      <c r="I156" s="162">
        <v>0</v>
      </c>
      <c r="J156" s="162">
        <v>0</v>
      </c>
      <c r="K156" s="162">
        <v>0</v>
      </c>
      <c r="L156" s="158">
        <v>1</v>
      </c>
      <c r="M156" s="158">
        <v>0</v>
      </c>
      <c r="N156" s="158">
        <v>0</v>
      </c>
      <c r="O156" s="158">
        <v>1</v>
      </c>
      <c r="P156" s="158">
        <v>0</v>
      </c>
      <c r="Q156" s="158">
        <v>0</v>
      </c>
      <c r="R156" s="158">
        <v>1</v>
      </c>
      <c r="S156" s="158">
        <v>0</v>
      </c>
      <c r="T156" s="158">
        <v>0</v>
      </c>
      <c r="U156" s="158">
        <v>1</v>
      </c>
      <c r="V156" s="158">
        <v>0</v>
      </c>
      <c r="W156" s="158">
        <v>0</v>
      </c>
      <c r="X156" s="158">
        <v>1</v>
      </c>
      <c r="Y156" s="158">
        <v>0</v>
      </c>
      <c r="Z156" s="158">
        <v>0</v>
      </c>
      <c r="AA156" s="158">
        <v>1</v>
      </c>
      <c r="AB156" s="158">
        <v>0</v>
      </c>
      <c r="AC156" s="158">
        <v>0</v>
      </c>
      <c r="AD156" s="158">
        <v>1</v>
      </c>
      <c r="AE156" s="158">
        <v>0</v>
      </c>
      <c r="AF156" s="158">
        <v>0</v>
      </c>
      <c r="AG156" s="158">
        <v>1</v>
      </c>
      <c r="AH156" s="158">
        <v>0</v>
      </c>
      <c r="AI156" s="158">
        <v>0</v>
      </c>
      <c r="AK156" s="159">
        <f t="shared" si="2"/>
        <v>8</v>
      </c>
    </row>
    <row r="157" spans="1:37" s="137" customFormat="1" ht="15" customHeight="1">
      <c r="A157" s="132"/>
      <c r="B157" s="133" t="s">
        <v>352</v>
      </c>
      <c r="C157" s="134"/>
      <c r="D157" s="135" t="str">
        <f>D126</f>
        <v>491CMG0090</v>
      </c>
      <c r="E157" s="136"/>
      <c r="F157" s="162">
        <v>0</v>
      </c>
      <c r="G157" s="162">
        <v>0</v>
      </c>
      <c r="H157" s="162">
        <v>0</v>
      </c>
      <c r="I157" s="162">
        <v>0</v>
      </c>
      <c r="J157" s="162">
        <v>0</v>
      </c>
      <c r="K157" s="162">
        <v>0</v>
      </c>
      <c r="L157" s="158">
        <v>1</v>
      </c>
      <c r="M157" s="158">
        <v>0</v>
      </c>
      <c r="N157" s="158">
        <v>0</v>
      </c>
      <c r="O157" s="158">
        <v>1</v>
      </c>
      <c r="P157" s="158">
        <v>0</v>
      </c>
      <c r="Q157" s="158">
        <v>0</v>
      </c>
      <c r="R157" s="158">
        <v>1</v>
      </c>
      <c r="S157" s="158">
        <v>0</v>
      </c>
      <c r="T157" s="158">
        <v>0</v>
      </c>
      <c r="U157" s="158">
        <v>1</v>
      </c>
      <c r="V157" s="158">
        <v>0</v>
      </c>
      <c r="W157" s="158">
        <v>0</v>
      </c>
      <c r="X157" s="158">
        <v>1</v>
      </c>
      <c r="Y157" s="158">
        <v>0</v>
      </c>
      <c r="Z157" s="158">
        <v>0</v>
      </c>
      <c r="AA157" s="158">
        <v>1</v>
      </c>
      <c r="AB157" s="158">
        <v>0</v>
      </c>
      <c r="AC157" s="158">
        <v>0</v>
      </c>
      <c r="AD157" s="158">
        <v>1</v>
      </c>
      <c r="AE157" s="158">
        <v>0</v>
      </c>
      <c r="AF157" s="158">
        <v>0</v>
      </c>
      <c r="AG157" s="158">
        <v>1</v>
      </c>
      <c r="AH157" s="158">
        <v>0</v>
      </c>
      <c r="AI157" s="158">
        <v>0</v>
      </c>
      <c r="AK157" s="159">
        <f t="shared" si="2"/>
        <v>8</v>
      </c>
    </row>
    <row r="158" spans="1:37" s="137" customFormat="1" ht="15" customHeight="1">
      <c r="A158" s="132"/>
      <c r="B158" s="133" t="s">
        <v>353</v>
      </c>
      <c r="C158" s="134"/>
      <c r="D158" s="135" t="str">
        <f>D127</f>
        <v>491CMG0100</v>
      </c>
      <c r="E158" s="136"/>
      <c r="F158" s="162">
        <v>0</v>
      </c>
      <c r="G158" s="162">
        <v>0</v>
      </c>
      <c r="H158" s="162">
        <v>0</v>
      </c>
      <c r="I158" s="162">
        <v>0</v>
      </c>
      <c r="J158" s="162">
        <v>0</v>
      </c>
      <c r="K158" s="162">
        <v>0</v>
      </c>
      <c r="L158" s="158">
        <v>1</v>
      </c>
      <c r="M158" s="158">
        <v>0</v>
      </c>
      <c r="N158" s="158">
        <v>0</v>
      </c>
      <c r="O158" s="158">
        <v>1</v>
      </c>
      <c r="P158" s="158">
        <v>0</v>
      </c>
      <c r="Q158" s="158">
        <v>0</v>
      </c>
      <c r="R158" s="158">
        <v>1</v>
      </c>
      <c r="S158" s="158">
        <v>0</v>
      </c>
      <c r="T158" s="158">
        <v>0</v>
      </c>
      <c r="U158" s="158">
        <v>1</v>
      </c>
      <c r="V158" s="158">
        <v>0</v>
      </c>
      <c r="W158" s="158">
        <v>0</v>
      </c>
      <c r="X158" s="158">
        <v>1</v>
      </c>
      <c r="Y158" s="158">
        <v>0</v>
      </c>
      <c r="Z158" s="158">
        <v>0</v>
      </c>
      <c r="AA158" s="158">
        <v>1</v>
      </c>
      <c r="AB158" s="158">
        <v>0</v>
      </c>
      <c r="AC158" s="158">
        <v>0</v>
      </c>
      <c r="AD158" s="158">
        <v>1</v>
      </c>
      <c r="AE158" s="158">
        <v>0</v>
      </c>
      <c r="AF158" s="158">
        <v>0</v>
      </c>
      <c r="AG158" s="158">
        <v>1</v>
      </c>
      <c r="AH158" s="158">
        <v>0</v>
      </c>
      <c r="AI158" s="158">
        <v>0</v>
      </c>
      <c r="AK158" s="159">
        <f t="shared" si="2"/>
        <v>8</v>
      </c>
    </row>
    <row r="159" spans="1:37" s="137" customFormat="1" ht="15" customHeight="1">
      <c r="A159" s="132"/>
      <c r="B159" s="133" t="s">
        <v>354</v>
      </c>
      <c r="C159" s="134"/>
      <c r="D159" s="135" t="str">
        <f>D128</f>
        <v>491CMG0110</v>
      </c>
      <c r="E159" s="136"/>
      <c r="F159" s="162">
        <v>0</v>
      </c>
      <c r="G159" s="162">
        <v>0</v>
      </c>
      <c r="H159" s="162">
        <v>0</v>
      </c>
      <c r="I159" s="162">
        <v>0</v>
      </c>
      <c r="J159" s="162">
        <v>0</v>
      </c>
      <c r="K159" s="162">
        <v>0</v>
      </c>
      <c r="L159" s="158">
        <v>1</v>
      </c>
      <c r="M159" s="158">
        <v>0</v>
      </c>
      <c r="N159" s="158">
        <v>0</v>
      </c>
      <c r="O159" s="158">
        <v>1</v>
      </c>
      <c r="P159" s="158">
        <v>0</v>
      </c>
      <c r="Q159" s="158">
        <v>0</v>
      </c>
      <c r="R159" s="158">
        <v>1</v>
      </c>
      <c r="S159" s="158">
        <v>0</v>
      </c>
      <c r="T159" s="158">
        <v>0</v>
      </c>
      <c r="U159" s="158">
        <v>1</v>
      </c>
      <c r="V159" s="158">
        <v>0</v>
      </c>
      <c r="W159" s="158">
        <v>0</v>
      </c>
      <c r="X159" s="158">
        <v>1</v>
      </c>
      <c r="Y159" s="158">
        <v>0</v>
      </c>
      <c r="Z159" s="158">
        <v>0</v>
      </c>
      <c r="AA159" s="158">
        <v>1</v>
      </c>
      <c r="AB159" s="158">
        <v>0</v>
      </c>
      <c r="AC159" s="158">
        <v>0</v>
      </c>
      <c r="AD159" s="158">
        <v>1</v>
      </c>
      <c r="AE159" s="158">
        <v>0</v>
      </c>
      <c r="AF159" s="158">
        <v>0</v>
      </c>
      <c r="AG159" s="158">
        <v>1</v>
      </c>
      <c r="AH159" s="158">
        <v>0</v>
      </c>
      <c r="AI159" s="158">
        <v>0</v>
      </c>
      <c r="AK159" s="159">
        <f t="shared" si="2"/>
        <v>8</v>
      </c>
    </row>
    <row r="160" spans="1:37" s="137" customFormat="1" ht="15" customHeight="1">
      <c r="A160" s="132"/>
      <c r="B160" s="133" t="s">
        <v>355</v>
      </c>
      <c r="C160" s="134"/>
      <c r="D160" s="135" t="str">
        <f>D129</f>
        <v>491CMG0130</v>
      </c>
      <c r="E160" s="136"/>
      <c r="F160" s="162">
        <v>0</v>
      </c>
      <c r="G160" s="162">
        <v>0</v>
      </c>
      <c r="H160" s="162">
        <v>0</v>
      </c>
      <c r="I160" s="162">
        <v>0</v>
      </c>
      <c r="J160" s="162">
        <v>0</v>
      </c>
      <c r="K160" s="162">
        <v>0</v>
      </c>
      <c r="L160" s="158">
        <v>1</v>
      </c>
      <c r="M160" s="158">
        <v>0</v>
      </c>
      <c r="N160" s="158">
        <v>0</v>
      </c>
      <c r="O160" s="158">
        <v>1</v>
      </c>
      <c r="P160" s="158">
        <v>0</v>
      </c>
      <c r="Q160" s="158">
        <v>0</v>
      </c>
      <c r="R160" s="158">
        <v>1</v>
      </c>
      <c r="S160" s="158">
        <v>0</v>
      </c>
      <c r="T160" s="158">
        <v>0</v>
      </c>
      <c r="U160" s="158">
        <v>1</v>
      </c>
      <c r="V160" s="158">
        <v>0</v>
      </c>
      <c r="W160" s="158">
        <v>0</v>
      </c>
      <c r="X160" s="158">
        <v>1</v>
      </c>
      <c r="Y160" s="158">
        <v>0</v>
      </c>
      <c r="Z160" s="158">
        <v>0</v>
      </c>
      <c r="AA160" s="158">
        <v>1</v>
      </c>
      <c r="AB160" s="158">
        <v>0</v>
      </c>
      <c r="AC160" s="158">
        <v>0</v>
      </c>
      <c r="AD160" s="158">
        <v>1</v>
      </c>
      <c r="AE160" s="158">
        <v>0</v>
      </c>
      <c r="AF160" s="158">
        <v>0</v>
      </c>
      <c r="AG160" s="158">
        <v>1</v>
      </c>
      <c r="AH160" s="158">
        <v>0</v>
      </c>
      <c r="AI160" s="158">
        <v>0</v>
      </c>
      <c r="AK160" s="159">
        <f t="shared" si="2"/>
        <v>8</v>
      </c>
    </row>
    <row r="161" spans="1:37" s="137" customFormat="1" ht="15" customHeight="1">
      <c r="A161" s="132"/>
      <c r="B161" s="133" t="s">
        <v>356</v>
      </c>
      <c r="C161" s="134"/>
      <c r="D161" s="135" t="str">
        <f>D130</f>
        <v>491CMG0150</v>
      </c>
      <c r="E161" s="136"/>
      <c r="F161" s="162">
        <v>0</v>
      </c>
      <c r="G161" s="162">
        <v>0</v>
      </c>
      <c r="H161" s="162">
        <v>0</v>
      </c>
      <c r="I161" s="162">
        <v>0</v>
      </c>
      <c r="J161" s="162">
        <v>0</v>
      </c>
      <c r="K161" s="162">
        <v>0</v>
      </c>
      <c r="L161" s="158">
        <v>1</v>
      </c>
      <c r="M161" s="158">
        <v>0</v>
      </c>
      <c r="N161" s="158">
        <v>0</v>
      </c>
      <c r="O161" s="158">
        <v>1</v>
      </c>
      <c r="P161" s="158">
        <v>0</v>
      </c>
      <c r="Q161" s="158">
        <v>0</v>
      </c>
      <c r="R161" s="158">
        <v>1</v>
      </c>
      <c r="S161" s="158">
        <v>0</v>
      </c>
      <c r="T161" s="158">
        <v>0</v>
      </c>
      <c r="U161" s="158">
        <v>1</v>
      </c>
      <c r="V161" s="158">
        <v>0</v>
      </c>
      <c r="W161" s="158">
        <v>0</v>
      </c>
      <c r="X161" s="158">
        <v>1</v>
      </c>
      <c r="Y161" s="158">
        <v>0</v>
      </c>
      <c r="Z161" s="158">
        <v>0</v>
      </c>
      <c r="AA161" s="158">
        <v>1</v>
      </c>
      <c r="AB161" s="158">
        <v>0</v>
      </c>
      <c r="AC161" s="158">
        <v>0</v>
      </c>
      <c r="AD161" s="158">
        <v>1</v>
      </c>
      <c r="AE161" s="158">
        <v>0</v>
      </c>
      <c r="AF161" s="158">
        <v>0</v>
      </c>
      <c r="AG161" s="158">
        <v>1</v>
      </c>
      <c r="AH161" s="158">
        <v>0</v>
      </c>
      <c r="AI161" s="158">
        <v>0</v>
      </c>
      <c r="AK161" s="159">
        <f t="shared" si="2"/>
        <v>8</v>
      </c>
    </row>
    <row r="162" spans="1:37" s="137" customFormat="1" ht="15" customHeight="1">
      <c r="A162" s="132"/>
      <c r="B162" s="133" t="s">
        <v>357</v>
      </c>
      <c r="C162" s="134"/>
      <c r="D162" s="135" t="str">
        <f>D131</f>
        <v>491CMG0170</v>
      </c>
      <c r="E162" s="136"/>
      <c r="F162" s="162">
        <v>0</v>
      </c>
      <c r="G162" s="162">
        <v>0</v>
      </c>
      <c r="H162" s="162">
        <v>0</v>
      </c>
      <c r="I162" s="162">
        <v>0</v>
      </c>
      <c r="J162" s="162">
        <v>0</v>
      </c>
      <c r="K162" s="162">
        <v>0</v>
      </c>
      <c r="L162" s="158">
        <v>1</v>
      </c>
      <c r="M162" s="158">
        <v>0</v>
      </c>
      <c r="N162" s="158">
        <v>0</v>
      </c>
      <c r="O162" s="158">
        <v>1</v>
      </c>
      <c r="P162" s="158">
        <v>0</v>
      </c>
      <c r="Q162" s="158">
        <v>0</v>
      </c>
      <c r="R162" s="158">
        <v>1</v>
      </c>
      <c r="S162" s="158">
        <v>0</v>
      </c>
      <c r="T162" s="158">
        <v>0</v>
      </c>
      <c r="U162" s="158">
        <v>1</v>
      </c>
      <c r="V162" s="158">
        <v>0</v>
      </c>
      <c r="W162" s="158">
        <v>0</v>
      </c>
      <c r="X162" s="158">
        <v>1</v>
      </c>
      <c r="Y162" s="158">
        <v>0</v>
      </c>
      <c r="Z162" s="158">
        <v>0</v>
      </c>
      <c r="AA162" s="158">
        <v>1</v>
      </c>
      <c r="AB162" s="158">
        <v>0</v>
      </c>
      <c r="AC162" s="158">
        <v>0</v>
      </c>
      <c r="AD162" s="158">
        <v>1</v>
      </c>
      <c r="AE162" s="158">
        <v>0</v>
      </c>
      <c r="AF162" s="158">
        <v>0</v>
      </c>
      <c r="AG162" s="158">
        <v>1</v>
      </c>
      <c r="AH162" s="158">
        <v>0</v>
      </c>
      <c r="AI162" s="158">
        <v>0</v>
      </c>
      <c r="AK162" s="159">
        <f t="shared" si="2"/>
        <v>8</v>
      </c>
    </row>
    <row r="163" spans="1:37" s="137" customFormat="1" ht="15" customHeight="1">
      <c r="A163" s="132"/>
      <c r="B163" s="133" t="s">
        <v>358</v>
      </c>
      <c r="C163" s="134"/>
      <c r="D163" s="135" t="str">
        <f>D132</f>
        <v>491CMG0190</v>
      </c>
      <c r="E163" s="136"/>
      <c r="F163" s="162">
        <v>0</v>
      </c>
      <c r="G163" s="162">
        <v>0</v>
      </c>
      <c r="H163" s="162">
        <v>0</v>
      </c>
      <c r="I163" s="162">
        <v>0</v>
      </c>
      <c r="J163" s="162">
        <v>0</v>
      </c>
      <c r="K163" s="162">
        <v>0</v>
      </c>
      <c r="L163" s="158">
        <v>1</v>
      </c>
      <c r="M163" s="158">
        <v>0</v>
      </c>
      <c r="N163" s="158">
        <v>0</v>
      </c>
      <c r="O163" s="158">
        <v>1</v>
      </c>
      <c r="P163" s="158">
        <v>0</v>
      </c>
      <c r="Q163" s="158">
        <v>0</v>
      </c>
      <c r="R163" s="158">
        <v>1</v>
      </c>
      <c r="S163" s="158">
        <v>0</v>
      </c>
      <c r="T163" s="158">
        <v>0</v>
      </c>
      <c r="U163" s="158">
        <v>1</v>
      </c>
      <c r="V163" s="158">
        <v>0</v>
      </c>
      <c r="W163" s="158">
        <v>0</v>
      </c>
      <c r="X163" s="158">
        <v>1</v>
      </c>
      <c r="Y163" s="158">
        <v>0</v>
      </c>
      <c r="Z163" s="158">
        <v>0</v>
      </c>
      <c r="AA163" s="158">
        <v>1</v>
      </c>
      <c r="AB163" s="158">
        <v>0</v>
      </c>
      <c r="AC163" s="158">
        <v>0</v>
      </c>
      <c r="AD163" s="158">
        <v>1</v>
      </c>
      <c r="AE163" s="158">
        <v>0</v>
      </c>
      <c r="AF163" s="158">
        <v>0</v>
      </c>
      <c r="AG163" s="158">
        <v>1</v>
      </c>
      <c r="AH163" s="158">
        <v>0</v>
      </c>
      <c r="AI163" s="158">
        <v>0</v>
      </c>
      <c r="AK163" s="159">
        <f t="shared" si="2"/>
        <v>8</v>
      </c>
    </row>
    <row r="164" spans="1:37" s="137" customFormat="1" ht="15" customHeight="1">
      <c r="A164" s="132"/>
      <c r="B164" s="133" t="s">
        <v>359</v>
      </c>
      <c r="C164" s="134"/>
      <c r="D164" s="135" t="str">
        <f>D133</f>
        <v>491CMG0210D</v>
      </c>
      <c r="E164" s="136"/>
      <c r="F164" s="162">
        <v>0</v>
      </c>
      <c r="G164" s="162">
        <v>0</v>
      </c>
      <c r="H164" s="162">
        <v>0</v>
      </c>
      <c r="I164" s="162">
        <v>0</v>
      </c>
      <c r="J164" s="162">
        <v>0</v>
      </c>
      <c r="K164" s="162">
        <v>0</v>
      </c>
      <c r="L164" s="158">
        <v>1</v>
      </c>
      <c r="M164" s="158">
        <v>0</v>
      </c>
      <c r="N164" s="158">
        <v>0</v>
      </c>
      <c r="O164" s="158">
        <v>1</v>
      </c>
      <c r="P164" s="158">
        <v>0</v>
      </c>
      <c r="Q164" s="158">
        <v>0</v>
      </c>
      <c r="R164" s="158">
        <v>1</v>
      </c>
      <c r="S164" s="158">
        <v>0</v>
      </c>
      <c r="T164" s="158">
        <v>0</v>
      </c>
      <c r="U164" s="158">
        <v>1</v>
      </c>
      <c r="V164" s="158">
        <v>0</v>
      </c>
      <c r="W164" s="158">
        <v>0</v>
      </c>
      <c r="X164" s="158">
        <v>1</v>
      </c>
      <c r="Y164" s="158">
        <v>0</v>
      </c>
      <c r="Z164" s="158">
        <v>0</v>
      </c>
      <c r="AA164" s="158">
        <v>1</v>
      </c>
      <c r="AB164" s="158">
        <v>0</v>
      </c>
      <c r="AC164" s="158">
        <v>0</v>
      </c>
      <c r="AD164" s="158">
        <v>1</v>
      </c>
      <c r="AE164" s="158">
        <v>0</v>
      </c>
      <c r="AF164" s="158">
        <v>0</v>
      </c>
      <c r="AG164" s="158">
        <v>1</v>
      </c>
      <c r="AH164" s="158">
        <v>0</v>
      </c>
      <c r="AI164" s="158">
        <v>0</v>
      </c>
      <c r="AK164" s="159">
        <f t="shared" si="2"/>
        <v>8</v>
      </c>
    </row>
    <row r="165" spans="1:37" s="137" customFormat="1" ht="15" customHeight="1">
      <c r="A165" s="132"/>
      <c r="B165" s="133" t="s">
        <v>360</v>
      </c>
      <c r="C165" s="134"/>
      <c r="D165" s="135" t="str">
        <f>D134</f>
        <v>491CMG0230</v>
      </c>
      <c r="E165" s="136"/>
      <c r="F165" s="162">
        <v>0</v>
      </c>
      <c r="G165" s="162">
        <v>0</v>
      </c>
      <c r="H165" s="162">
        <v>0</v>
      </c>
      <c r="I165" s="162">
        <v>0</v>
      </c>
      <c r="J165" s="162">
        <v>0</v>
      </c>
      <c r="K165" s="162">
        <v>0</v>
      </c>
      <c r="L165" s="158">
        <v>1</v>
      </c>
      <c r="M165" s="158">
        <v>0</v>
      </c>
      <c r="N165" s="158">
        <v>0</v>
      </c>
      <c r="O165" s="158">
        <v>1</v>
      </c>
      <c r="P165" s="158">
        <v>0</v>
      </c>
      <c r="Q165" s="158">
        <v>0</v>
      </c>
      <c r="R165" s="158">
        <v>1</v>
      </c>
      <c r="S165" s="158">
        <v>0</v>
      </c>
      <c r="T165" s="158">
        <v>0</v>
      </c>
      <c r="U165" s="158">
        <v>1</v>
      </c>
      <c r="V165" s="158">
        <v>0</v>
      </c>
      <c r="W165" s="158">
        <v>0</v>
      </c>
      <c r="X165" s="158">
        <v>1</v>
      </c>
      <c r="Y165" s="158">
        <v>0</v>
      </c>
      <c r="Z165" s="158">
        <v>0</v>
      </c>
      <c r="AA165" s="158">
        <v>1</v>
      </c>
      <c r="AB165" s="158">
        <v>0</v>
      </c>
      <c r="AC165" s="158">
        <v>0</v>
      </c>
      <c r="AD165" s="158">
        <v>1</v>
      </c>
      <c r="AE165" s="158">
        <v>0</v>
      </c>
      <c r="AF165" s="158">
        <v>0</v>
      </c>
      <c r="AG165" s="158">
        <v>1</v>
      </c>
      <c r="AH165" s="158">
        <v>0</v>
      </c>
      <c r="AI165" s="158">
        <v>0</v>
      </c>
      <c r="AK165" s="159">
        <f t="shared" si="2"/>
        <v>8</v>
      </c>
    </row>
    <row r="166" spans="1:37" s="137" customFormat="1" ht="15" customHeight="1">
      <c r="A166" s="132"/>
      <c r="B166" s="133" t="s">
        <v>361</v>
      </c>
      <c r="C166" s="134"/>
      <c r="D166" s="135" t="str">
        <f>D135</f>
        <v>491CMG0230#D</v>
      </c>
      <c r="E166" s="136"/>
      <c r="F166" s="162">
        <v>0</v>
      </c>
      <c r="G166" s="162">
        <v>0</v>
      </c>
      <c r="H166" s="162">
        <v>0</v>
      </c>
      <c r="I166" s="162">
        <v>0</v>
      </c>
      <c r="J166" s="162">
        <v>0</v>
      </c>
      <c r="K166" s="162">
        <v>0</v>
      </c>
      <c r="L166" s="158">
        <v>1</v>
      </c>
      <c r="M166" s="158">
        <v>0</v>
      </c>
      <c r="N166" s="158">
        <v>0</v>
      </c>
      <c r="O166" s="158">
        <v>1</v>
      </c>
      <c r="P166" s="158">
        <v>0</v>
      </c>
      <c r="Q166" s="158">
        <v>0</v>
      </c>
      <c r="R166" s="158">
        <v>1</v>
      </c>
      <c r="S166" s="158">
        <v>0</v>
      </c>
      <c r="T166" s="158">
        <v>0</v>
      </c>
      <c r="U166" s="158">
        <v>1</v>
      </c>
      <c r="V166" s="158">
        <v>0</v>
      </c>
      <c r="W166" s="158">
        <v>0</v>
      </c>
      <c r="X166" s="158">
        <v>1</v>
      </c>
      <c r="Y166" s="158">
        <v>0</v>
      </c>
      <c r="Z166" s="158">
        <v>0</v>
      </c>
      <c r="AA166" s="158">
        <v>1</v>
      </c>
      <c r="AB166" s="158">
        <v>0</v>
      </c>
      <c r="AC166" s="158">
        <v>0</v>
      </c>
      <c r="AD166" s="158">
        <v>1</v>
      </c>
      <c r="AE166" s="158">
        <v>0</v>
      </c>
      <c r="AF166" s="158">
        <v>0</v>
      </c>
      <c r="AG166" s="158">
        <v>1</v>
      </c>
      <c r="AH166" s="158">
        <v>0</v>
      </c>
      <c r="AI166" s="158">
        <v>0</v>
      </c>
      <c r="AK166" s="159">
        <f t="shared" si="2"/>
        <v>8</v>
      </c>
    </row>
    <row r="167" spans="1:37" s="137" customFormat="1" ht="15" customHeight="1">
      <c r="A167" s="132"/>
      <c r="B167" s="133" t="s">
        <v>362</v>
      </c>
      <c r="C167" s="134"/>
      <c r="D167" s="135" t="str">
        <f>D136</f>
        <v>863LMG0010</v>
      </c>
      <c r="E167" s="136"/>
      <c r="F167" s="162">
        <v>0</v>
      </c>
      <c r="G167" s="162">
        <v>0</v>
      </c>
      <c r="H167" s="162">
        <v>0</v>
      </c>
      <c r="I167" s="162">
        <v>0</v>
      </c>
      <c r="J167" s="162">
        <v>0</v>
      </c>
      <c r="K167" s="162">
        <v>0</v>
      </c>
      <c r="L167" s="158">
        <v>1</v>
      </c>
      <c r="M167" s="158">
        <v>0</v>
      </c>
      <c r="N167" s="158">
        <v>0</v>
      </c>
      <c r="O167" s="158">
        <v>1</v>
      </c>
      <c r="P167" s="158">
        <v>0</v>
      </c>
      <c r="Q167" s="158">
        <v>0</v>
      </c>
      <c r="R167" s="158">
        <v>1</v>
      </c>
      <c r="S167" s="158">
        <v>0</v>
      </c>
      <c r="T167" s="158">
        <v>0</v>
      </c>
      <c r="U167" s="158">
        <v>1</v>
      </c>
      <c r="V167" s="158">
        <v>0</v>
      </c>
      <c r="W167" s="158">
        <v>0</v>
      </c>
      <c r="X167" s="158">
        <v>1</v>
      </c>
      <c r="Y167" s="158">
        <v>0</v>
      </c>
      <c r="Z167" s="158">
        <v>0</v>
      </c>
      <c r="AA167" s="158">
        <v>1</v>
      </c>
      <c r="AB167" s="158">
        <v>0</v>
      </c>
      <c r="AC167" s="158">
        <v>0</v>
      </c>
      <c r="AD167" s="158">
        <v>1</v>
      </c>
      <c r="AE167" s="158">
        <v>0</v>
      </c>
      <c r="AF167" s="158">
        <v>0</v>
      </c>
      <c r="AG167" s="158">
        <v>1</v>
      </c>
      <c r="AH167" s="158">
        <v>0</v>
      </c>
      <c r="AI167" s="158">
        <v>0</v>
      </c>
      <c r="AK167" s="159">
        <f t="shared" si="2"/>
        <v>8</v>
      </c>
    </row>
    <row r="168" spans="1:37" s="6" customFormat="1" ht="15" customHeight="1">
      <c r="A168" s="2" t="s">
        <v>204</v>
      </c>
      <c r="B168" s="127" t="s">
        <v>363</v>
      </c>
      <c r="C168" s="128"/>
      <c r="D168" s="129" t="s">
        <v>196</v>
      </c>
      <c r="E168" s="130"/>
      <c r="F168" s="161"/>
      <c r="G168" s="161"/>
      <c r="H168" s="161"/>
      <c r="I168" s="161"/>
      <c r="J168" s="161"/>
      <c r="K168" s="161"/>
      <c r="L168" s="161"/>
      <c r="M168" s="161"/>
      <c r="N168" s="161"/>
      <c r="O168" s="161"/>
      <c r="P168" s="161"/>
      <c r="Q168" s="161"/>
      <c r="R168" s="161"/>
      <c r="S168" s="161"/>
      <c r="T168" s="161"/>
      <c r="U168" s="161"/>
      <c r="V168" s="161"/>
      <c r="W168" s="161"/>
      <c r="X168" s="161"/>
      <c r="Y168" s="161"/>
      <c r="Z168" s="161"/>
      <c r="AA168" s="161"/>
      <c r="AB168" s="161"/>
      <c r="AC168" s="161"/>
      <c r="AD168" s="161"/>
      <c r="AE168" s="161"/>
      <c r="AF168" s="161"/>
      <c r="AG168" s="161"/>
      <c r="AH168" s="161"/>
      <c r="AI168" s="161"/>
      <c r="AK168" s="159">
        <f t="shared" si="2"/>
        <v>0</v>
      </c>
    </row>
    <row r="169" spans="1:37" s="142" customFormat="1" ht="15" customHeight="1">
      <c r="A169" s="34" t="s">
        <v>204</v>
      </c>
      <c r="B169" s="138" t="s">
        <v>364</v>
      </c>
      <c r="C169" s="139"/>
      <c r="D169" s="140" t="s">
        <v>200</v>
      </c>
      <c r="E169" s="130"/>
      <c r="F169" s="141"/>
      <c r="G169" s="141"/>
      <c r="H169" s="160"/>
      <c r="I169" s="160"/>
      <c r="J169" s="160"/>
      <c r="K169" s="160"/>
      <c r="L169" s="160"/>
      <c r="M169" s="160"/>
      <c r="N169" s="160"/>
      <c r="O169" s="160"/>
      <c r="P169" s="160"/>
      <c r="Q169" s="160"/>
      <c r="R169" s="160"/>
      <c r="S169" s="160"/>
      <c r="T169" s="160"/>
      <c r="U169" s="160"/>
      <c r="V169" s="160"/>
      <c r="W169" s="160"/>
      <c r="X169" s="160"/>
      <c r="Y169" s="160"/>
      <c r="Z169" s="160"/>
      <c r="AA169" s="160"/>
      <c r="AB169" s="160"/>
      <c r="AC169" s="160"/>
      <c r="AD169" s="160"/>
      <c r="AE169" s="160"/>
      <c r="AF169" s="160"/>
      <c r="AG169" s="160"/>
      <c r="AH169" s="160"/>
      <c r="AI169" s="160"/>
      <c r="AK169" s="159">
        <f t="shared" si="2"/>
        <v>0</v>
      </c>
    </row>
    <row r="170" spans="1:37" s="137" customFormat="1" ht="15" customHeight="1">
      <c r="A170" s="132"/>
      <c r="B170" s="133" t="s">
        <v>365</v>
      </c>
      <c r="C170" s="134"/>
      <c r="D170" s="135" t="str">
        <f>D138</f>
        <v>265BMG0270</v>
      </c>
      <c r="E170" s="136"/>
      <c r="F170" s="162">
        <v>0</v>
      </c>
      <c r="G170" s="162">
        <v>0</v>
      </c>
      <c r="H170" s="162">
        <v>0</v>
      </c>
      <c r="I170" s="162">
        <v>0</v>
      </c>
      <c r="J170" s="162">
        <v>0</v>
      </c>
      <c r="K170" s="162">
        <v>0</v>
      </c>
      <c r="L170" s="158">
        <v>0</v>
      </c>
      <c r="M170" s="158">
        <v>0</v>
      </c>
      <c r="N170" s="158">
        <v>0</v>
      </c>
      <c r="O170" s="158">
        <v>0</v>
      </c>
      <c r="P170" s="158">
        <v>0</v>
      </c>
      <c r="Q170" s="158">
        <v>0</v>
      </c>
      <c r="R170" s="158">
        <v>0</v>
      </c>
      <c r="S170" s="158">
        <v>1</v>
      </c>
      <c r="T170" s="158">
        <v>0</v>
      </c>
      <c r="U170" s="158">
        <v>0</v>
      </c>
      <c r="V170" s="158">
        <v>0</v>
      </c>
      <c r="W170" s="158">
        <v>0</v>
      </c>
      <c r="X170" s="158">
        <v>0</v>
      </c>
      <c r="Y170" s="158">
        <v>0</v>
      </c>
      <c r="Z170" s="158">
        <v>0</v>
      </c>
      <c r="AA170" s="158">
        <v>1</v>
      </c>
      <c r="AB170" s="158">
        <v>0</v>
      </c>
      <c r="AC170" s="158">
        <v>0</v>
      </c>
      <c r="AD170" s="158">
        <v>0</v>
      </c>
      <c r="AE170" s="158">
        <v>0</v>
      </c>
      <c r="AF170" s="158">
        <v>0</v>
      </c>
      <c r="AG170" s="158">
        <v>0</v>
      </c>
      <c r="AH170" s="158">
        <v>0</v>
      </c>
      <c r="AI170" s="158">
        <v>1</v>
      </c>
      <c r="AK170" s="159">
        <f t="shared" si="2"/>
        <v>3</v>
      </c>
    </row>
    <row r="171" spans="1:37" s="137" customFormat="1" ht="15" customHeight="1">
      <c r="A171" s="132"/>
      <c r="B171" s="133" t="s">
        <v>366</v>
      </c>
      <c r="C171" s="134"/>
      <c r="D171" s="135" t="str">
        <f>D139</f>
        <v>265BMG0270#U</v>
      </c>
      <c r="E171" s="136"/>
      <c r="F171" s="162">
        <v>0</v>
      </c>
      <c r="G171" s="162">
        <v>0</v>
      </c>
      <c r="H171" s="162">
        <v>0</v>
      </c>
      <c r="I171" s="162">
        <v>0</v>
      </c>
      <c r="J171" s="162">
        <v>0</v>
      </c>
      <c r="K171" s="162">
        <v>0</v>
      </c>
      <c r="L171" s="158">
        <v>0</v>
      </c>
      <c r="M171" s="158">
        <v>0</v>
      </c>
      <c r="N171" s="158">
        <v>0</v>
      </c>
      <c r="O171" s="158">
        <v>0</v>
      </c>
      <c r="P171" s="158">
        <v>0</v>
      </c>
      <c r="Q171" s="158">
        <v>0</v>
      </c>
      <c r="R171" s="158">
        <v>0</v>
      </c>
      <c r="S171" s="158">
        <v>1</v>
      </c>
      <c r="T171" s="158">
        <v>0</v>
      </c>
      <c r="U171" s="158">
        <v>0</v>
      </c>
      <c r="V171" s="158">
        <v>0</v>
      </c>
      <c r="W171" s="158">
        <v>0</v>
      </c>
      <c r="X171" s="158">
        <v>0</v>
      </c>
      <c r="Y171" s="158">
        <v>0</v>
      </c>
      <c r="Z171" s="158">
        <v>0</v>
      </c>
      <c r="AA171" s="158">
        <v>1</v>
      </c>
      <c r="AB171" s="158">
        <v>0</v>
      </c>
      <c r="AC171" s="158">
        <v>0</v>
      </c>
      <c r="AD171" s="158">
        <v>0</v>
      </c>
      <c r="AE171" s="158">
        <v>0</v>
      </c>
      <c r="AF171" s="158">
        <v>0</v>
      </c>
      <c r="AG171" s="158">
        <v>0</v>
      </c>
      <c r="AH171" s="158">
        <v>0</v>
      </c>
      <c r="AI171" s="158">
        <v>1</v>
      </c>
      <c r="AK171" s="159">
        <f t="shared" si="2"/>
        <v>3</v>
      </c>
    </row>
    <row r="172" spans="1:37" s="137" customFormat="1" ht="15" customHeight="1">
      <c r="A172" s="132"/>
      <c r="B172" s="133" t="s">
        <v>367</v>
      </c>
      <c r="C172" s="134"/>
      <c r="D172" s="135" t="str">
        <f>D140</f>
        <v>265BMG0290#U</v>
      </c>
      <c r="E172" s="136"/>
      <c r="F172" s="162">
        <v>0</v>
      </c>
      <c r="G172" s="162">
        <v>0</v>
      </c>
      <c r="H172" s="162">
        <v>0</v>
      </c>
      <c r="I172" s="162">
        <v>0</v>
      </c>
      <c r="J172" s="162">
        <v>0</v>
      </c>
      <c r="K172" s="162">
        <v>0</v>
      </c>
      <c r="L172" s="158">
        <v>0</v>
      </c>
      <c r="M172" s="158">
        <v>0</v>
      </c>
      <c r="N172" s="158">
        <v>0</v>
      </c>
      <c r="O172" s="158">
        <v>0</v>
      </c>
      <c r="P172" s="158">
        <v>0</v>
      </c>
      <c r="Q172" s="158">
        <v>0</v>
      </c>
      <c r="R172" s="158">
        <v>0</v>
      </c>
      <c r="S172" s="158">
        <v>1</v>
      </c>
      <c r="T172" s="158">
        <v>0</v>
      </c>
      <c r="U172" s="158">
        <v>0</v>
      </c>
      <c r="V172" s="158">
        <v>0</v>
      </c>
      <c r="W172" s="158">
        <v>0</v>
      </c>
      <c r="X172" s="158">
        <v>0</v>
      </c>
      <c r="Y172" s="158">
        <v>0</v>
      </c>
      <c r="Z172" s="158">
        <v>0</v>
      </c>
      <c r="AA172" s="158">
        <v>1</v>
      </c>
      <c r="AB172" s="158">
        <v>0</v>
      </c>
      <c r="AC172" s="158">
        <v>0</v>
      </c>
      <c r="AD172" s="158">
        <v>0</v>
      </c>
      <c r="AE172" s="158">
        <v>0</v>
      </c>
      <c r="AF172" s="158">
        <v>0</v>
      </c>
      <c r="AG172" s="158">
        <v>0</v>
      </c>
      <c r="AH172" s="158">
        <v>0</v>
      </c>
      <c r="AI172" s="158">
        <v>1</v>
      </c>
      <c r="AK172" s="159">
        <f t="shared" si="2"/>
        <v>3</v>
      </c>
    </row>
    <row r="173" spans="1:37" s="137" customFormat="1" ht="15" customHeight="1">
      <c r="A173" s="132"/>
      <c r="B173" s="133" t="s">
        <v>368</v>
      </c>
      <c r="C173" s="134"/>
      <c r="D173" s="135" t="str">
        <f>D141</f>
        <v>265BMG0290</v>
      </c>
      <c r="E173" s="136"/>
      <c r="F173" s="162">
        <v>0</v>
      </c>
      <c r="G173" s="162">
        <v>0</v>
      </c>
      <c r="H173" s="162">
        <v>0</v>
      </c>
      <c r="I173" s="162">
        <v>0</v>
      </c>
      <c r="J173" s="162">
        <v>0</v>
      </c>
      <c r="K173" s="162">
        <v>0</v>
      </c>
      <c r="L173" s="158">
        <v>0</v>
      </c>
      <c r="M173" s="158">
        <v>0</v>
      </c>
      <c r="N173" s="158">
        <v>0</v>
      </c>
      <c r="O173" s="158">
        <v>0</v>
      </c>
      <c r="P173" s="158">
        <v>0</v>
      </c>
      <c r="Q173" s="158">
        <v>0</v>
      </c>
      <c r="R173" s="158">
        <v>0</v>
      </c>
      <c r="S173" s="158">
        <v>1</v>
      </c>
      <c r="T173" s="158">
        <v>0</v>
      </c>
      <c r="U173" s="158">
        <v>0</v>
      </c>
      <c r="V173" s="158">
        <v>0</v>
      </c>
      <c r="W173" s="158">
        <v>0</v>
      </c>
      <c r="X173" s="158">
        <v>0</v>
      </c>
      <c r="Y173" s="158">
        <v>0</v>
      </c>
      <c r="Z173" s="158">
        <v>0</v>
      </c>
      <c r="AA173" s="158">
        <v>1</v>
      </c>
      <c r="AB173" s="158">
        <v>0</v>
      </c>
      <c r="AC173" s="158">
        <v>0</v>
      </c>
      <c r="AD173" s="158">
        <v>0</v>
      </c>
      <c r="AE173" s="158">
        <v>0</v>
      </c>
      <c r="AF173" s="158">
        <v>0</v>
      </c>
      <c r="AG173" s="158">
        <v>0</v>
      </c>
      <c r="AH173" s="158">
        <v>0</v>
      </c>
      <c r="AI173" s="158">
        <v>1</v>
      </c>
      <c r="AK173" s="159">
        <f t="shared" si="2"/>
        <v>3</v>
      </c>
    </row>
    <row r="174" spans="1:37" s="137" customFormat="1" ht="15" customHeight="1">
      <c r="A174" s="132"/>
      <c r="B174" s="133" t="s">
        <v>369</v>
      </c>
      <c r="C174" s="134"/>
      <c r="D174" s="135" t="str">
        <f>D142</f>
        <v>265BMG0305</v>
      </c>
      <c r="E174" s="136"/>
      <c r="F174" s="162">
        <v>0</v>
      </c>
      <c r="G174" s="162">
        <v>0</v>
      </c>
      <c r="H174" s="162">
        <v>0</v>
      </c>
      <c r="I174" s="162">
        <v>0</v>
      </c>
      <c r="J174" s="162">
        <v>0</v>
      </c>
      <c r="K174" s="162">
        <v>0</v>
      </c>
      <c r="L174" s="158">
        <v>0</v>
      </c>
      <c r="M174" s="158">
        <v>0</v>
      </c>
      <c r="N174" s="158">
        <v>0</v>
      </c>
      <c r="O174" s="158">
        <v>0</v>
      </c>
      <c r="P174" s="158">
        <v>0</v>
      </c>
      <c r="Q174" s="158">
        <v>0</v>
      </c>
      <c r="R174" s="158">
        <v>0</v>
      </c>
      <c r="S174" s="158">
        <v>1</v>
      </c>
      <c r="T174" s="158">
        <v>0</v>
      </c>
      <c r="U174" s="158">
        <v>0</v>
      </c>
      <c r="V174" s="158">
        <v>0</v>
      </c>
      <c r="W174" s="158">
        <v>0</v>
      </c>
      <c r="X174" s="158">
        <v>0</v>
      </c>
      <c r="Y174" s="158">
        <v>0</v>
      </c>
      <c r="Z174" s="158">
        <v>0</v>
      </c>
      <c r="AA174" s="158">
        <v>1</v>
      </c>
      <c r="AB174" s="158">
        <v>0</v>
      </c>
      <c r="AC174" s="158">
        <v>0</v>
      </c>
      <c r="AD174" s="158">
        <v>0</v>
      </c>
      <c r="AE174" s="158">
        <v>0</v>
      </c>
      <c r="AF174" s="158">
        <v>0</v>
      </c>
      <c r="AG174" s="158">
        <v>0</v>
      </c>
      <c r="AH174" s="158">
        <v>0</v>
      </c>
      <c r="AI174" s="158">
        <v>1</v>
      </c>
      <c r="AK174" s="159">
        <f t="shared" si="2"/>
        <v>3</v>
      </c>
    </row>
    <row r="175" spans="1:37" s="137" customFormat="1" ht="15" customHeight="1">
      <c r="A175" s="132"/>
      <c r="B175" s="133" t="s">
        <v>370</v>
      </c>
      <c r="C175" s="134"/>
      <c r="D175" s="135" t="str">
        <f>D143</f>
        <v>265BMG0310</v>
      </c>
      <c r="E175" s="136"/>
      <c r="F175" s="162">
        <v>0</v>
      </c>
      <c r="G175" s="162">
        <v>0</v>
      </c>
      <c r="H175" s="162">
        <v>0</v>
      </c>
      <c r="I175" s="162">
        <v>0</v>
      </c>
      <c r="J175" s="162">
        <v>0</v>
      </c>
      <c r="K175" s="162">
        <v>0</v>
      </c>
      <c r="L175" s="158">
        <v>0</v>
      </c>
      <c r="M175" s="158">
        <v>0</v>
      </c>
      <c r="N175" s="158">
        <v>0</v>
      </c>
      <c r="O175" s="158">
        <v>0</v>
      </c>
      <c r="P175" s="158">
        <v>0</v>
      </c>
      <c r="Q175" s="158">
        <v>0</v>
      </c>
      <c r="R175" s="158">
        <v>0</v>
      </c>
      <c r="S175" s="158">
        <v>1</v>
      </c>
      <c r="T175" s="158">
        <v>0</v>
      </c>
      <c r="U175" s="158">
        <v>0</v>
      </c>
      <c r="V175" s="158">
        <v>0</v>
      </c>
      <c r="W175" s="158">
        <v>0</v>
      </c>
      <c r="X175" s="158">
        <v>0</v>
      </c>
      <c r="Y175" s="158">
        <v>0</v>
      </c>
      <c r="Z175" s="158">
        <v>0</v>
      </c>
      <c r="AA175" s="158">
        <v>1</v>
      </c>
      <c r="AB175" s="158">
        <v>0</v>
      </c>
      <c r="AC175" s="158">
        <v>0</v>
      </c>
      <c r="AD175" s="158">
        <v>0</v>
      </c>
      <c r="AE175" s="158">
        <v>0</v>
      </c>
      <c r="AF175" s="158">
        <v>0</v>
      </c>
      <c r="AG175" s="158">
        <v>0</v>
      </c>
      <c r="AH175" s="158">
        <v>0</v>
      </c>
      <c r="AI175" s="158">
        <v>1</v>
      </c>
      <c r="AK175" s="159">
        <f t="shared" si="2"/>
        <v>3</v>
      </c>
    </row>
    <row r="176" spans="1:37" s="137" customFormat="1" ht="15" customHeight="1">
      <c r="A176" s="132"/>
      <c r="B176" s="133" t="s">
        <v>371</v>
      </c>
      <c r="C176" s="134"/>
      <c r="D176" s="135" t="str">
        <f>D144</f>
        <v>265BMG0311</v>
      </c>
      <c r="E176" s="136"/>
      <c r="F176" s="162">
        <v>0</v>
      </c>
      <c r="G176" s="162">
        <v>0</v>
      </c>
      <c r="H176" s="162">
        <v>0</v>
      </c>
      <c r="I176" s="162">
        <v>0</v>
      </c>
      <c r="J176" s="162">
        <v>0</v>
      </c>
      <c r="K176" s="162">
        <v>0</v>
      </c>
      <c r="L176" s="158">
        <v>0</v>
      </c>
      <c r="M176" s="158">
        <v>0</v>
      </c>
      <c r="N176" s="158">
        <v>0</v>
      </c>
      <c r="O176" s="158">
        <v>0</v>
      </c>
      <c r="P176" s="158">
        <v>0</v>
      </c>
      <c r="Q176" s="158">
        <v>0</v>
      </c>
      <c r="R176" s="158">
        <v>0</v>
      </c>
      <c r="S176" s="158">
        <v>1</v>
      </c>
      <c r="T176" s="158">
        <v>0</v>
      </c>
      <c r="U176" s="158">
        <v>0</v>
      </c>
      <c r="V176" s="158">
        <v>0</v>
      </c>
      <c r="W176" s="158">
        <v>0</v>
      </c>
      <c r="X176" s="158">
        <v>0</v>
      </c>
      <c r="Y176" s="158">
        <v>0</v>
      </c>
      <c r="Z176" s="158">
        <v>0</v>
      </c>
      <c r="AA176" s="158">
        <v>1</v>
      </c>
      <c r="AB176" s="158">
        <v>0</v>
      </c>
      <c r="AC176" s="158">
        <v>0</v>
      </c>
      <c r="AD176" s="158">
        <v>0</v>
      </c>
      <c r="AE176" s="158">
        <v>0</v>
      </c>
      <c r="AF176" s="158">
        <v>0</v>
      </c>
      <c r="AG176" s="158">
        <v>0</v>
      </c>
      <c r="AH176" s="158">
        <v>0</v>
      </c>
      <c r="AI176" s="158">
        <v>1</v>
      </c>
      <c r="AK176" s="159">
        <f t="shared" si="2"/>
        <v>3</v>
      </c>
    </row>
    <row r="177" spans="1:37" s="137" customFormat="1" ht="15" customHeight="1">
      <c r="A177" s="132"/>
      <c r="B177" s="133" t="s">
        <v>372</v>
      </c>
      <c r="C177" s="134"/>
      <c r="D177" s="135" t="str">
        <f>D145</f>
        <v>146BMG0250</v>
      </c>
      <c r="E177" s="136"/>
      <c r="F177" s="162">
        <v>0</v>
      </c>
      <c r="G177" s="162">
        <v>0</v>
      </c>
      <c r="H177" s="162">
        <v>0</v>
      </c>
      <c r="I177" s="162">
        <v>0</v>
      </c>
      <c r="J177" s="162">
        <v>0</v>
      </c>
      <c r="K177" s="162">
        <v>0</v>
      </c>
      <c r="L177" s="158">
        <v>0</v>
      </c>
      <c r="M177" s="158">
        <v>0</v>
      </c>
      <c r="N177" s="158">
        <v>0</v>
      </c>
      <c r="O177" s="158">
        <v>0</v>
      </c>
      <c r="P177" s="158">
        <v>0</v>
      </c>
      <c r="Q177" s="158">
        <v>0</v>
      </c>
      <c r="R177" s="158">
        <v>0</v>
      </c>
      <c r="S177" s="158">
        <v>1</v>
      </c>
      <c r="T177" s="158">
        <v>0</v>
      </c>
      <c r="U177" s="158">
        <v>0</v>
      </c>
      <c r="V177" s="158">
        <v>0</v>
      </c>
      <c r="W177" s="158">
        <v>0</v>
      </c>
      <c r="X177" s="158">
        <v>0</v>
      </c>
      <c r="Y177" s="158">
        <v>0</v>
      </c>
      <c r="Z177" s="158">
        <v>0</v>
      </c>
      <c r="AA177" s="158">
        <v>1</v>
      </c>
      <c r="AB177" s="158">
        <v>0</v>
      </c>
      <c r="AC177" s="158">
        <v>0</v>
      </c>
      <c r="AD177" s="158">
        <v>0</v>
      </c>
      <c r="AE177" s="158">
        <v>0</v>
      </c>
      <c r="AF177" s="158">
        <v>0</v>
      </c>
      <c r="AG177" s="158">
        <v>0</v>
      </c>
      <c r="AH177" s="158">
        <v>0</v>
      </c>
      <c r="AI177" s="158">
        <v>1</v>
      </c>
      <c r="AK177" s="159">
        <f t="shared" si="2"/>
        <v>3</v>
      </c>
    </row>
    <row r="178" spans="1:37" s="137" customFormat="1" ht="15" customHeight="1">
      <c r="A178" s="132"/>
      <c r="B178" s="133" t="s">
        <v>373</v>
      </c>
      <c r="C178" s="134"/>
      <c r="D178" s="135" t="str">
        <f>D146</f>
        <v>146BMG0252</v>
      </c>
      <c r="E178" s="136"/>
      <c r="F178" s="162">
        <v>0</v>
      </c>
      <c r="G178" s="162">
        <v>0</v>
      </c>
      <c r="H178" s="162">
        <v>0</v>
      </c>
      <c r="I178" s="162">
        <v>0</v>
      </c>
      <c r="J178" s="162">
        <v>0</v>
      </c>
      <c r="K178" s="162">
        <v>0</v>
      </c>
      <c r="L178" s="158">
        <v>0</v>
      </c>
      <c r="M178" s="158">
        <v>0</v>
      </c>
      <c r="N178" s="158">
        <v>0</v>
      </c>
      <c r="O178" s="158">
        <v>0</v>
      </c>
      <c r="P178" s="158">
        <v>0</v>
      </c>
      <c r="Q178" s="158">
        <v>0</v>
      </c>
      <c r="R178" s="158">
        <v>0</v>
      </c>
      <c r="S178" s="158">
        <v>1</v>
      </c>
      <c r="T178" s="158">
        <v>0</v>
      </c>
      <c r="U178" s="158">
        <v>0</v>
      </c>
      <c r="V178" s="158">
        <v>0</v>
      </c>
      <c r="W178" s="158">
        <v>0</v>
      </c>
      <c r="X178" s="158">
        <v>0</v>
      </c>
      <c r="Y178" s="158">
        <v>0</v>
      </c>
      <c r="Z178" s="158">
        <v>0</v>
      </c>
      <c r="AA178" s="158">
        <v>1</v>
      </c>
      <c r="AB178" s="158">
        <v>0</v>
      </c>
      <c r="AC178" s="158">
        <v>0</v>
      </c>
      <c r="AD178" s="158">
        <v>0</v>
      </c>
      <c r="AE178" s="158">
        <v>0</v>
      </c>
      <c r="AF178" s="158">
        <v>0</v>
      </c>
      <c r="AG178" s="158">
        <v>0</v>
      </c>
      <c r="AH178" s="158">
        <v>0</v>
      </c>
      <c r="AI178" s="158">
        <v>1</v>
      </c>
      <c r="AK178" s="159">
        <f t="shared" si="2"/>
        <v>3</v>
      </c>
    </row>
    <row r="179" spans="1:37" s="137" customFormat="1" ht="15" customHeight="1">
      <c r="A179" s="132"/>
      <c r="B179" s="133" t="s">
        <v>374</v>
      </c>
      <c r="C179" s="134"/>
      <c r="D179" s="135" t="str">
        <f>D147</f>
        <v>167EMG0200</v>
      </c>
      <c r="E179" s="136"/>
      <c r="F179" s="162">
        <v>0</v>
      </c>
      <c r="G179" s="162">
        <v>0</v>
      </c>
      <c r="H179" s="162">
        <v>0</v>
      </c>
      <c r="I179" s="162">
        <v>0</v>
      </c>
      <c r="J179" s="162">
        <v>0</v>
      </c>
      <c r="K179" s="162">
        <v>0</v>
      </c>
      <c r="L179" s="158">
        <v>0</v>
      </c>
      <c r="M179" s="158">
        <v>0</v>
      </c>
      <c r="N179" s="158">
        <v>0</v>
      </c>
      <c r="O179" s="158">
        <v>0</v>
      </c>
      <c r="P179" s="158">
        <v>0</v>
      </c>
      <c r="Q179" s="158">
        <v>0</v>
      </c>
      <c r="R179" s="158">
        <v>0</v>
      </c>
      <c r="S179" s="158">
        <v>1</v>
      </c>
      <c r="T179" s="158">
        <v>0</v>
      </c>
      <c r="U179" s="158">
        <v>0</v>
      </c>
      <c r="V179" s="158">
        <v>0</v>
      </c>
      <c r="W179" s="158">
        <v>0</v>
      </c>
      <c r="X179" s="158">
        <v>0</v>
      </c>
      <c r="Y179" s="158">
        <v>0</v>
      </c>
      <c r="Z179" s="158">
        <v>0</v>
      </c>
      <c r="AA179" s="158">
        <v>1</v>
      </c>
      <c r="AB179" s="158">
        <v>0</v>
      </c>
      <c r="AC179" s="158">
        <v>0</v>
      </c>
      <c r="AD179" s="158">
        <v>0</v>
      </c>
      <c r="AE179" s="158">
        <v>0</v>
      </c>
      <c r="AF179" s="158">
        <v>0</v>
      </c>
      <c r="AG179" s="158">
        <v>0</v>
      </c>
      <c r="AH179" s="158">
        <v>0</v>
      </c>
      <c r="AI179" s="158">
        <v>1</v>
      </c>
      <c r="AK179" s="159">
        <f t="shared" si="2"/>
        <v>3</v>
      </c>
    </row>
    <row r="180" spans="1:37" s="137" customFormat="1" ht="15" customHeight="1">
      <c r="A180" s="132"/>
      <c r="B180" s="133" t="s">
        <v>375</v>
      </c>
      <c r="C180" s="134"/>
      <c r="D180" s="135" t="str">
        <f>D148</f>
        <v>167EMG0205</v>
      </c>
      <c r="E180" s="136"/>
      <c r="F180" s="162">
        <v>0</v>
      </c>
      <c r="G180" s="162">
        <v>0</v>
      </c>
      <c r="H180" s="162">
        <v>0</v>
      </c>
      <c r="I180" s="162">
        <v>0</v>
      </c>
      <c r="J180" s="162">
        <v>0</v>
      </c>
      <c r="K180" s="162">
        <v>0</v>
      </c>
      <c r="L180" s="158">
        <v>0</v>
      </c>
      <c r="M180" s="158">
        <v>0</v>
      </c>
      <c r="N180" s="158">
        <v>0</v>
      </c>
      <c r="O180" s="158">
        <v>0</v>
      </c>
      <c r="P180" s="158">
        <v>0</v>
      </c>
      <c r="Q180" s="158">
        <v>0</v>
      </c>
      <c r="R180" s="158">
        <v>0</v>
      </c>
      <c r="S180" s="158">
        <v>1</v>
      </c>
      <c r="T180" s="158">
        <v>0</v>
      </c>
      <c r="U180" s="158">
        <v>0</v>
      </c>
      <c r="V180" s="158">
        <v>0</v>
      </c>
      <c r="W180" s="158">
        <v>0</v>
      </c>
      <c r="X180" s="158">
        <v>0</v>
      </c>
      <c r="Y180" s="158">
        <v>0</v>
      </c>
      <c r="Z180" s="158">
        <v>0</v>
      </c>
      <c r="AA180" s="158">
        <v>1</v>
      </c>
      <c r="AB180" s="158">
        <v>0</v>
      </c>
      <c r="AC180" s="158">
        <v>0</v>
      </c>
      <c r="AD180" s="158">
        <v>0</v>
      </c>
      <c r="AE180" s="158">
        <v>0</v>
      </c>
      <c r="AF180" s="158">
        <v>0</v>
      </c>
      <c r="AG180" s="158">
        <v>0</v>
      </c>
      <c r="AH180" s="158">
        <v>0</v>
      </c>
      <c r="AI180" s="158">
        <v>1</v>
      </c>
      <c r="AK180" s="159">
        <f t="shared" si="2"/>
        <v>3</v>
      </c>
    </row>
    <row r="181" spans="1:37" s="137" customFormat="1" ht="15" customHeight="1">
      <c r="A181" s="132"/>
      <c r="B181" s="133" t="s">
        <v>376</v>
      </c>
      <c r="C181" s="134"/>
      <c r="D181" s="135" t="str">
        <f>D149</f>
        <v>167EMG0220</v>
      </c>
      <c r="E181" s="136"/>
      <c r="F181" s="162">
        <v>0</v>
      </c>
      <c r="G181" s="162">
        <v>0</v>
      </c>
      <c r="H181" s="162">
        <v>0</v>
      </c>
      <c r="I181" s="162">
        <v>0</v>
      </c>
      <c r="J181" s="162">
        <v>0</v>
      </c>
      <c r="K181" s="162">
        <v>0</v>
      </c>
      <c r="L181" s="158">
        <v>0</v>
      </c>
      <c r="M181" s="158">
        <v>0</v>
      </c>
      <c r="N181" s="158">
        <v>0</v>
      </c>
      <c r="O181" s="158">
        <v>0</v>
      </c>
      <c r="P181" s="158">
        <v>0</v>
      </c>
      <c r="Q181" s="158">
        <v>0</v>
      </c>
      <c r="R181" s="158">
        <v>0</v>
      </c>
      <c r="S181" s="158">
        <v>1</v>
      </c>
      <c r="T181" s="158">
        <v>0</v>
      </c>
      <c r="U181" s="158">
        <v>0</v>
      </c>
      <c r="V181" s="158">
        <v>0</v>
      </c>
      <c r="W181" s="158">
        <v>0</v>
      </c>
      <c r="X181" s="158">
        <v>0</v>
      </c>
      <c r="Y181" s="158">
        <v>0</v>
      </c>
      <c r="Z181" s="158">
        <v>0</v>
      </c>
      <c r="AA181" s="158">
        <v>1</v>
      </c>
      <c r="AB181" s="158">
        <v>0</v>
      </c>
      <c r="AC181" s="158">
        <v>0</v>
      </c>
      <c r="AD181" s="158">
        <v>0</v>
      </c>
      <c r="AE181" s="158">
        <v>0</v>
      </c>
      <c r="AF181" s="158">
        <v>0</v>
      </c>
      <c r="AG181" s="158">
        <v>0</v>
      </c>
      <c r="AH181" s="158">
        <v>0</v>
      </c>
      <c r="AI181" s="158">
        <v>1</v>
      </c>
      <c r="AK181" s="159">
        <f t="shared" si="2"/>
        <v>3</v>
      </c>
    </row>
    <row r="182" spans="1:37" s="137" customFormat="1" ht="15" customHeight="1">
      <c r="A182" s="132"/>
      <c r="B182" s="133" t="s">
        <v>377</v>
      </c>
      <c r="C182" s="134"/>
      <c r="D182" s="135" t="str">
        <f>D150</f>
        <v>369CMG0070</v>
      </c>
      <c r="E182" s="136"/>
      <c r="F182" s="162">
        <v>0</v>
      </c>
      <c r="G182" s="162">
        <v>0</v>
      </c>
      <c r="H182" s="162">
        <v>0</v>
      </c>
      <c r="I182" s="162">
        <v>0</v>
      </c>
      <c r="J182" s="162">
        <v>0</v>
      </c>
      <c r="K182" s="162">
        <v>0</v>
      </c>
      <c r="L182" s="158">
        <v>0</v>
      </c>
      <c r="M182" s="158">
        <v>0</v>
      </c>
      <c r="N182" s="158">
        <v>0</v>
      </c>
      <c r="O182" s="158">
        <v>0</v>
      </c>
      <c r="P182" s="158">
        <v>0</v>
      </c>
      <c r="Q182" s="158">
        <v>0</v>
      </c>
      <c r="R182" s="158">
        <v>0</v>
      </c>
      <c r="S182" s="158">
        <v>1</v>
      </c>
      <c r="T182" s="158">
        <v>0</v>
      </c>
      <c r="U182" s="158">
        <v>0</v>
      </c>
      <c r="V182" s="158">
        <v>0</v>
      </c>
      <c r="W182" s="158">
        <v>0</v>
      </c>
      <c r="X182" s="158">
        <v>0</v>
      </c>
      <c r="Y182" s="158">
        <v>0</v>
      </c>
      <c r="Z182" s="158">
        <v>0</v>
      </c>
      <c r="AA182" s="158">
        <v>1</v>
      </c>
      <c r="AB182" s="158">
        <v>0</v>
      </c>
      <c r="AC182" s="158">
        <v>0</v>
      </c>
      <c r="AD182" s="158">
        <v>0</v>
      </c>
      <c r="AE182" s="158">
        <v>0</v>
      </c>
      <c r="AF182" s="158">
        <v>0</v>
      </c>
      <c r="AG182" s="158">
        <v>0</v>
      </c>
      <c r="AH182" s="158">
        <v>0</v>
      </c>
      <c r="AI182" s="158">
        <v>1</v>
      </c>
      <c r="AK182" s="159">
        <f t="shared" si="2"/>
        <v>3</v>
      </c>
    </row>
    <row r="183" spans="1:37" s="137" customFormat="1" ht="14.45" customHeight="1">
      <c r="A183" s="132"/>
      <c r="B183" s="133" t="s">
        <v>378</v>
      </c>
      <c r="C183" s="134"/>
      <c r="D183" s="135" t="str">
        <f>D151</f>
        <v>369CMG0090</v>
      </c>
      <c r="E183" s="136"/>
      <c r="F183" s="162">
        <v>0</v>
      </c>
      <c r="G183" s="162">
        <v>0</v>
      </c>
      <c r="H183" s="162">
        <v>0</v>
      </c>
      <c r="I183" s="162">
        <v>0</v>
      </c>
      <c r="J183" s="162">
        <v>0</v>
      </c>
      <c r="K183" s="162">
        <v>0</v>
      </c>
      <c r="L183" s="158">
        <v>0</v>
      </c>
      <c r="M183" s="158">
        <v>0</v>
      </c>
      <c r="N183" s="158">
        <v>0</v>
      </c>
      <c r="O183" s="158">
        <v>0</v>
      </c>
      <c r="P183" s="158">
        <v>0</v>
      </c>
      <c r="Q183" s="158">
        <v>0</v>
      </c>
      <c r="R183" s="158">
        <v>0</v>
      </c>
      <c r="S183" s="158">
        <v>1</v>
      </c>
      <c r="T183" s="158">
        <v>0</v>
      </c>
      <c r="U183" s="158">
        <v>0</v>
      </c>
      <c r="V183" s="158">
        <v>0</v>
      </c>
      <c r="W183" s="158">
        <v>0</v>
      </c>
      <c r="X183" s="158">
        <v>0</v>
      </c>
      <c r="Y183" s="158">
        <v>0</v>
      </c>
      <c r="Z183" s="158">
        <v>0</v>
      </c>
      <c r="AA183" s="158">
        <v>1</v>
      </c>
      <c r="AB183" s="158">
        <v>0</v>
      </c>
      <c r="AC183" s="158">
        <v>0</v>
      </c>
      <c r="AD183" s="158">
        <v>0</v>
      </c>
      <c r="AE183" s="158">
        <v>0</v>
      </c>
      <c r="AF183" s="158">
        <v>0</v>
      </c>
      <c r="AG183" s="158">
        <v>0</v>
      </c>
      <c r="AH183" s="158">
        <v>0</v>
      </c>
      <c r="AI183" s="158">
        <v>1</v>
      </c>
      <c r="AK183" s="159">
        <f t="shared" si="2"/>
        <v>3</v>
      </c>
    </row>
    <row r="184" spans="1:37" s="137" customFormat="1" ht="15" customHeight="1">
      <c r="A184" s="132"/>
      <c r="B184" s="133" t="s">
        <v>379</v>
      </c>
      <c r="C184" s="134"/>
      <c r="D184" s="135" t="str">
        <f>D152</f>
        <v>369CMG0090#U</v>
      </c>
      <c r="E184" s="136"/>
      <c r="F184" s="162">
        <v>0</v>
      </c>
      <c r="G184" s="162">
        <v>0</v>
      </c>
      <c r="H184" s="162">
        <v>0</v>
      </c>
      <c r="I184" s="162">
        <v>0</v>
      </c>
      <c r="J184" s="162">
        <v>0</v>
      </c>
      <c r="K184" s="162">
        <v>0</v>
      </c>
      <c r="L184" s="158">
        <v>0</v>
      </c>
      <c r="M184" s="158">
        <v>0</v>
      </c>
      <c r="N184" s="158">
        <v>0</v>
      </c>
      <c r="O184" s="158">
        <v>0</v>
      </c>
      <c r="P184" s="158">
        <v>0</v>
      </c>
      <c r="Q184" s="158">
        <v>0</v>
      </c>
      <c r="R184" s="158">
        <v>0</v>
      </c>
      <c r="S184" s="158">
        <v>1</v>
      </c>
      <c r="T184" s="158">
        <v>0</v>
      </c>
      <c r="U184" s="158">
        <v>0</v>
      </c>
      <c r="V184" s="158">
        <v>0</v>
      </c>
      <c r="W184" s="158">
        <v>0</v>
      </c>
      <c r="X184" s="158">
        <v>0</v>
      </c>
      <c r="Y184" s="158">
        <v>0</v>
      </c>
      <c r="Z184" s="158">
        <v>0</v>
      </c>
      <c r="AA184" s="158">
        <v>1</v>
      </c>
      <c r="AB184" s="158">
        <v>0</v>
      </c>
      <c r="AC184" s="158">
        <v>0</v>
      </c>
      <c r="AD184" s="158">
        <v>0</v>
      </c>
      <c r="AE184" s="158">
        <v>0</v>
      </c>
      <c r="AF184" s="158">
        <v>0</v>
      </c>
      <c r="AG184" s="158">
        <v>0</v>
      </c>
      <c r="AH184" s="158">
        <v>0</v>
      </c>
      <c r="AI184" s="158">
        <v>1</v>
      </c>
      <c r="AK184" s="159">
        <f t="shared" si="2"/>
        <v>3</v>
      </c>
    </row>
    <row r="185" spans="1:37" s="137" customFormat="1" ht="15" customHeight="1">
      <c r="A185" s="132"/>
      <c r="B185" s="133" t="s">
        <v>380</v>
      </c>
      <c r="C185" s="134"/>
      <c r="D185" s="135" t="str">
        <f>D153</f>
        <v>491CMG0010</v>
      </c>
      <c r="E185" s="136"/>
      <c r="F185" s="162">
        <v>0</v>
      </c>
      <c r="G185" s="162">
        <v>0</v>
      </c>
      <c r="H185" s="162">
        <v>0</v>
      </c>
      <c r="I185" s="162">
        <v>0</v>
      </c>
      <c r="J185" s="162">
        <v>0</v>
      </c>
      <c r="K185" s="162">
        <v>0</v>
      </c>
      <c r="L185" s="158">
        <v>0</v>
      </c>
      <c r="M185" s="158">
        <v>0</v>
      </c>
      <c r="N185" s="158">
        <v>0</v>
      </c>
      <c r="O185" s="158">
        <v>0</v>
      </c>
      <c r="P185" s="158">
        <v>0</v>
      </c>
      <c r="Q185" s="158">
        <v>0</v>
      </c>
      <c r="R185" s="158">
        <v>0</v>
      </c>
      <c r="S185" s="158">
        <v>1</v>
      </c>
      <c r="T185" s="158">
        <v>0</v>
      </c>
      <c r="U185" s="158">
        <v>0</v>
      </c>
      <c r="V185" s="158">
        <v>0</v>
      </c>
      <c r="W185" s="158">
        <v>0</v>
      </c>
      <c r="X185" s="158">
        <v>0</v>
      </c>
      <c r="Y185" s="158">
        <v>0</v>
      </c>
      <c r="Z185" s="158">
        <v>0</v>
      </c>
      <c r="AA185" s="158">
        <v>1</v>
      </c>
      <c r="AB185" s="158">
        <v>0</v>
      </c>
      <c r="AC185" s="158">
        <v>0</v>
      </c>
      <c r="AD185" s="158">
        <v>0</v>
      </c>
      <c r="AE185" s="158">
        <v>0</v>
      </c>
      <c r="AF185" s="158">
        <v>0</v>
      </c>
      <c r="AG185" s="158">
        <v>0</v>
      </c>
      <c r="AH185" s="158">
        <v>0</v>
      </c>
      <c r="AI185" s="158">
        <v>1</v>
      </c>
      <c r="AK185" s="159">
        <f t="shared" si="2"/>
        <v>3</v>
      </c>
    </row>
    <row r="186" spans="1:37" s="137" customFormat="1" ht="15" customHeight="1">
      <c r="A186" s="132"/>
      <c r="B186" s="133" t="s">
        <v>381</v>
      </c>
      <c r="C186" s="134"/>
      <c r="D186" s="135" t="str">
        <f>D154</f>
        <v>491CMG0023</v>
      </c>
      <c r="E186" s="136"/>
      <c r="F186" s="162">
        <v>0</v>
      </c>
      <c r="G186" s="162">
        <v>0</v>
      </c>
      <c r="H186" s="162">
        <v>0</v>
      </c>
      <c r="I186" s="162">
        <v>0</v>
      </c>
      <c r="J186" s="162">
        <v>0</v>
      </c>
      <c r="K186" s="162">
        <v>0</v>
      </c>
      <c r="L186" s="158">
        <v>0</v>
      </c>
      <c r="M186" s="158">
        <v>0</v>
      </c>
      <c r="N186" s="158">
        <v>0</v>
      </c>
      <c r="O186" s="158">
        <v>0</v>
      </c>
      <c r="P186" s="158">
        <v>0</v>
      </c>
      <c r="Q186" s="158">
        <v>0</v>
      </c>
      <c r="R186" s="158">
        <v>0</v>
      </c>
      <c r="S186" s="158">
        <v>1</v>
      </c>
      <c r="T186" s="158">
        <v>0</v>
      </c>
      <c r="U186" s="158">
        <v>0</v>
      </c>
      <c r="V186" s="158">
        <v>0</v>
      </c>
      <c r="W186" s="158">
        <v>0</v>
      </c>
      <c r="X186" s="158">
        <v>0</v>
      </c>
      <c r="Y186" s="158">
        <v>0</v>
      </c>
      <c r="Z186" s="158">
        <v>0</v>
      </c>
      <c r="AA186" s="158">
        <v>1</v>
      </c>
      <c r="AB186" s="158">
        <v>0</v>
      </c>
      <c r="AC186" s="158">
        <v>0</v>
      </c>
      <c r="AD186" s="158">
        <v>0</v>
      </c>
      <c r="AE186" s="158">
        <v>0</v>
      </c>
      <c r="AF186" s="158">
        <v>0</v>
      </c>
      <c r="AG186" s="158">
        <v>0</v>
      </c>
      <c r="AH186" s="158">
        <v>0</v>
      </c>
      <c r="AI186" s="158">
        <v>1</v>
      </c>
      <c r="AK186" s="159">
        <f t="shared" si="2"/>
        <v>3</v>
      </c>
    </row>
    <row r="187" spans="1:37" s="137" customFormat="1" ht="15" customHeight="1">
      <c r="A187" s="132"/>
      <c r="B187" s="133" t="s">
        <v>382</v>
      </c>
      <c r="C187" s="134"/>
      <c r="D187" s="135" t="str">
        <f>D155</f>
        <v>491CMG0030</v>
      </c>
      <c r="E187" s="136"/>
      <c r="F187" s="162">
        <v>0</v>
      </c>
      <c r="G187" s="162">
        <v>0</v>
      </c>
      <c r="H187" s="162">
        <v>0</v>
      </c>
      <c r="I187" s="162">
        <v>0</v>
      </c>
      <c r="J187" s="162">
        <v>0</v>
      </c>
      <c r="K187" s="162">
        <v>0</v>
      </c>
      <c r="L187" s="158">
        <v>0</v>
      </c>
      <c r="M187" s="158">
        <v>0</v>
      </c>
      <c r="N187" s="158">
        <v>0</v>
      </c>
      <c r="O187" s="158">
        <v>0</v>
      </c>
      <c r="P187" s="158">
        <v>0</v>
      </c>
      <c r="Q187" s="158">
        <v>0</v>
      </c>
      <c r="R187" s="158">
        <v>0</v>
      </c>
      <c r="S187" s="158">
        <v>1</v>
      </c>
      <c r="T187" s="158">
        <v>0</v>
      </c>
      <c r="U187" s="158">
        <v>0</v>
      </c>
      <c r="V187" s="158">
        <v>0</v>
      </c>
      <c r="W187" s="158">
        <v>0</v>
      </c>
      <c r="X187" s="158">
        <v>0</v>
      </c>
      <c r="Y187" s="158">
        <v>0</v>
      </c>
      <c r="Z187" s="158">
        <v>0</v>
      </c>
      <c r="AA187" s="158">
        <v>1</v>
      </c>
      <c r="AB187" s="158">
        <v>0</v>
      </c>
      <c r="AC187" s="158">
        <v>0</v>
      </c>
      <c r="AD187" s="158">
        <v>0</v>
      </c>
      <c r="AE187" s="158">
        <v>0</v>
      </c>
      <c r="AF187" s="158">
        <v>0</v>
      </c>
      <c r="AG187" s="158">
        <v>0</v>
      </c>
      <c r="AH187" s="158">
        <v>0</v>
      </c>
      <c r="AI187" s="158">
        <v>1</v>
      </c>
      <c r="AK187" s="159">
        <f t="shared" si="2"/>
        <v>3</v>
      </c>
    </row>
    <row r="188" spans="1:37" s="137" customFormat="1" ht="15" customHeight="1">
      <c r="A188" s="132"/>
      <c r="B188" s="133" t="s">
        <v>383</v>
      </c>
      <c r="C188" s="134"/>
      <c r="D188" s="135" t="str">
        <f>D156</f>
        <v>491CMG0050</v>
      </c>
      <c r="E188" s="136"/>
      <c r="F188" s="162">
        <v>0</v>
      </c>
      <c r="G188" s="162">
        <v>0</v>
      </c>
      <c r="H188" s="162">
        <v>0</v>
      </c>
      <c r="I188" s="162">
        <v>0</v>
      </c>
      <c r="J188" s="162">
        <v>0</v>
      </c>
      <c r="K188" s="162">
        <v>0</v>
      </c>
      <c r="L188" s="158">
        <v>0</v>
      </c>
      <c r="M188" s="158">
        <v>0</v>
      </c>
      <c r="N188" s="158">
        <v>0</v>
      </c>
      <c r="O188" s="158">
        <v>0</v>
      </c>
      <c r="P188" s="158">
        <v>0</v>
      </c>
      <c r="Q188" s="158">
        <v>0</v>
      </c>
      <c r="R188" s="158">
        <v>0</v>
      </c>
      <c r="S188" s="158">
        <v>1</v>
      </c>
      <c r="T188" s="158">
        <v>0</v>
      </c>
      <c r="U188" s="158">
        <v>0</v>
      </c>
      <c r="V188" s="158">
        <v>0</v>
      </c>
      <c r="W188" s="158">
        <v>0</v>
      </c>
      <c r="X188" s="158">
        <v>0</v>
      </c>
      <c r="Y188" s="158">
        <v>0</v>
      </c>
      <c r="Z188" s="158">
        <v>0</v>
      </c>
      <c r="AA188" s="158">
        <v>1</v>
      </c>
      <c r="AB188" s="158">
        <v>0</v>
      </c>
      <c r="AC188" s="158">
        <v>0</v>
      </c>
      <c r="AD188" s="158">
        <v>0</v>
      </c>
      <c r="AE188" s="158">
        <v>0</v>
      </c>
      <c r="AF188" s="158">
        <v>0</v>
      </c>
      <c r="AG188" s="158">
        <v>0</v>
      </c>
      <c r="AH188" s="158">
        <v>0</v>
      </c>
      <c r="AI188" s="158">
        <v>1</v>
      </c>
      <c r="AK188" s="159">
        <f t="shared" si="2"/>
        <v>3</v>
      </c>
    </row>
    <row r="189" spans="1:37" s="137" customFormat="1" ht="15" customHeight="1">
      <c r="A189" s="132"/>
      <c r="B189" s="133" t="s">
        <v>384</v>
      </c>
      <c r="C189" s="134"/>
      <c r="D189" s="135" t="str">
        <f>D157</f>
        <v>491CMG0090</v>
      </c>
      <c r="E189" s="136"/>
      <c r="F189" s="162">
        <v>0</v>
      </c>
      <c r="G189" s="162">
        <v>0</v>
      </c>
      <c r="H189" s="162">
        <v>0</v>
      </c>
      <c r="I189" s="162">
        <v>0</v>
      </c>
      <c r="J189" s="162">
        <v>0</v>
      </c>
      <c r="K189" s="162">
        <v>0</v>
      </c>
      <c r="L189" s="158">
        <v>0</v>
      </c>
      <c r="M189" s="158">
        <v>0</v>
      </c>
      <c r="N189" s="158">
        <v>0</v>
      </c>
      <c r="O189" s="158">
        <v>0</v>
      </c>
      <c r="P189" s="158">
        <v>0</v>
      </c>
      <c r="Q189" s="158">
        <v>0</v>
      </c>
      <c r="R189" s="158">
        <v>0</v>
      </c>
      <c r="S189" s="158">
        <v>1</v>
      </c>
      <c r="T189" s="158">
        <v>0</v>
      </c>
      <c r="U189" s="158">
        <v>0</v>
      </c>
      <c r="V189" s="158">
        <v>0</v>
      </c>
      <c r="W189" s="158">
        <v>0</v>
      </c>
      <c r="X189" s="158">
        <v>0</v>
      </c>
      <c r="Y189" s="158">
        <v>0</v>
      </c>
      <c r="Z189" s="158">
        <v>0</v>
      </c>
      <c r="AA189" s="158">
        <v>1</v>
      </c>
      <c r="AB189" s="158">
        <v>0</v>
      </c>
      <c r="AC189" s="158">
        <v>0</v>
      </c>
      <c r="AD189" s="158">
        <v>0</v>
      </c>
      <c r="AE189" s="158">
        <v>0</v>
      </c>
      <c r="AF189" s="158">
        <v>0</v>
      </c>
      <c r="AG189" s="158">
        <v>0</v>
      </c>
      <c r="AH189" s="158">
        <v>0</v>
      </c>
      <c r="AI189" s="158">
        <v>1</v>
      </c>
      <c r="AK189" s="159">
        <f t="shared" si="2"/>
        <v>3</v>
      </c>
    </row>
    <row r="190" spans="1:37" s="137" customFormat="1" ht="15" customHeight="1">
      <c r="A190" s="132"/>
      <c r="B190" s="133" t="s">
        <v>385</v>
      </c>
      <c r="C190" s="134"/>
      <c r="D190" s="135" t="str">
        <f>D158</f>
        <v>491CMG0100</v>
      </c>
      <c r="E190" s="136"/>
      <c r="F190" s="162">
        <v>0</v>
      </c>
      <c r="G190" s="162">
        <v>0</v>
      </c>
      <c r="H190" s="162">
        <v>0</v>
      </c>
      <c r="I190" s="162">
        <v>0</v>
      </c>
      <c r="J190" s="162">
        <v>0</v>
      </c>
      <c r="K190" s="162">
        <v>0</v>
      </c>
      <c r="L190" s="158">
        <v>0</v>
      </c>
      <c r="M190" s="158">
        <v>0</v>
      </c>
      <c r="N190" s="158">
        <v>0</v>
      </c>
      <c r="O190" s="158">
        <v>0</v>
      </c>
      <c r="P190" s="158">
        <v>0</v>
      </c>
      <c r="Q190" s="158">
        <v>0</v>
      </c>
      <c r="R190" s="158">
        <v>0</v>
      </c>
      <c r="S190" s="158">
        <v>1</v>
      </c>
      <c r="T190" s="158">
        <v>0</v>
      </c>
      <c r="U190" s="158">
        <v>0</v>
      </c>
      <c r="V190" s="158">
        <v>0</v>
      </c>
      <c r="W190" s="158">
        <v>0</v>
      </c>
      <c r="X190" s="158">
        <v>0</v>
      </c>
      <c r="Y190" s="158">
        <v>0</v>
      </c>
      <c r="Z190" s="158">
        <v>0</v>
      </c>
      <c r="AA190" s="158">
        <v>1</v>
      </c>
      <c r="AB190" s="158">
        <v>0</v>
      </c>
      <c r="AC190" s="158">
        <v>0</v>
      </c>
      <c r="AD190" s="158">
        <v>0</v>
      </c>
      <c r="AE190" s="158">
        <v>0</v>
      </c>
      <c r="AF190" s="158">
        <v>0</v>
      </c>
      <c r="AG190" s="158">
        <v>0</v>
      </c>
      <c r="AH190" s="158">
        <v>0</v>
      </c>
      <c r="AI190" s="158">
        <v>1</v>
      </c>
      <c r="AK190" s="159">
        <f t="shared" ref="AK190:AK247" si="3">SUM(F190:AI190)</f>
        <v>3</v>
      </c>
    </row>
    <row r="191" spans="1:37" s="137" customFormat="1" ht="15" customHeight="1">
      <c r="A191" s="132"/>
      <c r="B191" s="133" t="s">
        <v>386</v>
      </c>
      <c r="C191" s="134"/>
      <c r="D191" s="135" t="str">
        <f>D159</f>
        <v>491CMG0110</v>
      </c>
      <c r="E191" s="136"/>
      <c r="F191" s="162">
        <v>0</v>
      </c>
      <c r="G191" s="162">
        <v>0</v>
      </c>
      <c r="H191" s="162">
        <v>0</v>
      </c>
      <c r="I191" s="162">
        <v>0</v>
      </c>
      <c r="J191" s="162">
        <v>0</v>
      </c>
      <c r="K191" s="162">
        <v>0</v>
      </c>
      <c r="L191" s="158">
        <v>0</v>
      </c>
      <c r="M191" s="158">
        <v>0</v>
      </c>
      <c r="N191" s="158">
        <v>0</v>
      </c>
      <c r="O191" s="158">
        <v>0</v>
      </c>
      <c r="P191" s="158">
        <v>0</v>
      </c>
      <c r="Q191" s="158">
        <v>0</v>
      </c>
      <c r="R191" s="158">
        <v>0</v>
      </c>
      <c r="S191" s="158">
        <v>1</v>
      </c>
      <c r="T191" s="158">
        <v>0</v>
      </c>
      <c r="U191" s="158">
        <v>0</v>
      </c>
      <c r="V191" s="158">
        <v>0</v>
      </c>
      <c r="W191" s="158">
        <v>0</v>
      </c>
      <c r="X191" s="158">
        <v>0</v>
      </c>
      <c r="Y191" s="158">
        <v>0</v>
      </c>
      <c r="Z191" s="158">
        <v>0</v>
      </c>
      <c r="AA191" s="158">
        <v>1</v>
      </c>
      <c r="AB191" s="158">
        <v>0</v>
      </c>
      <c r="AC191" s="158">
        <v>0</v>
      </c>
      <c r="AD191" s="158">
        <v>0</v>
      </c>
      <c r="AE191" s="158">
        <v>0</v>
      </c>
      <c r="AF191" s="158">
        <v>0</v>
      </c>
      <c r="AG191" s="158">
        <v>0</v>
      </c>
      <c r="AH191" s="158">
        <v>0</v>
      </c>
      <c r="AI191" s="158">
        <v>1</v>
      </c>
      <c r="AK191" s="159">
        <f t="shared" si="3"/>
        <v>3</v>
      </c>
    </row>
    <row r="192" spans="1:37" s="137" customFormat="1" ht="15" customHeight="1">
      <c r="A192" s="132"/>
      <c r="B192" s="133" t="s">
        <v>387</v>
      </c>
      <c r="C192" s="134"/>
      <c r="D192" s="135" t="str">
        <f>D160</f>
        <v>491CMG0130</v>
      </c>
      <c r="E192" s="136"/>
      <c r="F192" s="162">
        <v>0</v>
      </c>
      <c r="G192" s="162">
        <v>0</v>
      </c>
      <c r="H192" s="162">
        <v>0</v>
      </c>
      <c r="I192" s="162">
        <v>0</v>
      </c>
      <c r="J192" s="162">
        <v>0</v>
      </c>
      <c r="K192" s="162">
        <v>0</v>
      </c>
      <c r="L192" s="158">
        <v>0</v>
      </c>
      <c r="M192" s="158">
        <v>0</v>
      </c>
      <c r="N192" s="158">
        <v>0</v>
      </c>
      <c r="O192" s="158">
        <v>0</v>
      </c>
      <c r="P192" s="158">
        <v>0</v>
      </c>
      <c r="Q192" s="158">
        <v>0</v>
      </c>
      <c r="R192" s="158">
        <v>0</v>
      </c>
      <c r="S192" s="158">
        <v>1</v>
      </c>
      <c r="T192" s="158">
        <v>0</v>
      </c>
      <c r="U192" s="158">
        <v>0</v>
      </c>
      <c r="V192" s="158">
        <v>0</v>
      </c>
      <c r="W192" s="158">
        <v>0</v>
      </c>
      <c r="X192" s="158">
        <v>0</v>
      </c>
      <c r="Y192" s="158">
        <v>0</v>
      </c>
      <c r="Z192" s="158">
        <v>0</v>
      </c>
      <c r="AA192" s="158">
        <v>1</v>
      </c>
      <c r="AB192" s="158">
        <v>0</v>
      </c>
      <c r="AC192" s="158">
        <v>0</v>
      </c>
      <c r="AD192" s="158">
        <v>0</v>
      </c>
      <c r="AE192" s="158">
        <v>0</v>
      </c>
      <c r="AF192" s="158">
        <v>0</v>
      </c>
      <c r="AG192" s="158">
        <v>0</v>
      </c>
      <c r="AH192" s="158">
        <v>0</v>
      </c>
      <c r="AI192" s="158">
        <v>1</v>
      </c>
      <c r="AK192" s="159">
        <f t="shared" si="3"/>
        <v>3</v>
      </c>
    </row>
    <row r="193" spans="1:37" s="137" customFormat="1" ht="15" customHeight="1">
      <c r="A193" s="132"/>
      <c r="B193" s="133" t="s">
        <v>388</v>
      </c>
      <c r="C193" s="134"/>
      <c r="D193" s="135" t="str">
        <f>D161</f>
        <v>491CMG0150</v>
      </c>
      <c r="E193" s="136"/>
      <c r="F193" s="162">
        <v>0</v>
      </c>
      <c r="G193" s="162">
        <v>0</v>
      </c>
      <c r="H193" s="162">
        <v>0</v>
      </c>
      <c r="I193" s="162">
        <v>0</v>
      </c>
      <c r="J193" s="162">
        <v>0</v>
      </c>
      <c r="K193" s="162">
        <v>0</v>
      </c>
      <c r="L193" s="158">
        <v>0</v>
      </c>
      <c r="M193" s="158">
        <v>0</v>
      </c>
      <c r="N193" s="158">
        <v>0</v>
      </c>
      <c r="O193" s="158">
        <v>0</v>
      </c>
      <c r="P193" s="158">
        <v>0</v>
      </c>
      <c r="Q193" s="158">
        <v>0</v>
      </c>
      <c r="R193" s="158">
        <v>0</v>
      </c>
      <c r="S193" s="158">
        <v>1</v>
      </c>
      <c r="T193" s="158">
        <v>0</v>
      </c>
      <c r="U193" s="158">
        <v>0</v>
      </c>
      <c r="V193" s="158">
        <v>0</v>
      </c>
      <c r="W193" s="158">
        <v>0</v>
      </c>
      <c r="X193" s="158">
        <v>0</v>
      </c>
      <c r="Y193" s="158">
        <v>0</v>
      </c>
      <c r="Z193" s="158">
        <v>0</v>
      </c>
      <c r="AA193" s="158">
        <v>1</v>
      </c>
      <c r="AB193" s="158">
        <v>0</v>
      </c>
      <c r="AC193" s="158">
        <v>0</v>
      </c>
      <c r="AD193" s="158">
        <v>0</v>
      </c>
      <c r="AE193" s="158">
        <v>0</v>
      </c>
      <c r="AF193" s="158">
        <v>0</v>
      </c>
      <c r="AG193" s="158">
        <v>0</v>
      </c>
      <c r="AH193" s="158">
        <v>0</v>
      </c>
      <c r="AI193" s="158">
        <v>1</v>
      </c>
      <c r="AK193" s="159">
        <f t="shared" si="3"/>
        <v>3</v>
      </c>
    </row>
    <row r="194" spans="1:37" s="137" customFormat="1" ht="15" customHeight="1">
      <c r="A194" s="132"/>
      <c r="B194" s="133" t="s">
        <v>389</v>
      </c>
      <c r="C194" s="134"/>
      <c r="D194" s="135" t="str">
        <f>D162</f>
        <v>491CMG0170</v>
      </c>
      <c r="E194" s="136"/>
      <c r="F194" s="162">
        <v>0</v>
      </c>
      <c r="G194" s="162">
        <v>0</v>
      </c>
      <c r="H194" s="162">
        <v>0</v>
      </c>
      <c r="I194" s="162">
        <v>0</v>
      </c>
      <c r="J194" s="162">
        <v>0</v>
      </c>
      <c r="K194" s="162">
        <v>0</v>
      </c>
      <c r="L194" s="158">
        <v>0</v>
      </c>
      <c r="M194" s="158">
        <v>0</v>
      </c>
      <c r="N194" s="158">
        <v>0</v>
      </c>
      <c r="O194" s="158">
        <v>0</v>
      </c>
      <c r="P194" s="158">
        <v>0</v>
      </c>
      <c r="Q194" s="158">
        <v>0</v>
      </c>
      <c r="R194" s="158">
        <v>0</v>
      </c>
      <c r="S194" s="158">
        <v>1</v>
      </c>
      <c r="T194" s="158">
        <v>0</v>
      </c>
      <c r="U194" s="158">
        <v>0</v>
      </c>
      <c r="V194" s="158">
        <v>0</v>
      </c>
      <c r="W194" s="158">
        <v>0</v>
      </c>
      <c r="X194" s="158">
        <v>0</v>
      </c>
      <c r="Y194" s="158">
        <v>0</v>
      </c>
      <c r="Z194" s="158">
        <v>0</v>
      </c>
      <c r="AA194" s="158">
        <v>1</v>
      </c>
      <c r="AB194" s="158">
        <v>0</v>
      </c>
      <c r="AC194" s="158">
        <v>0</v>
      </c>
      <c r="AD194" s="158">
        <v>0</v>
      </c>
      <c r="AE194" s="158">
        <v>0</v>
      </c>
      <c r="AF194" s="158">
        <v>0</v>
      </c>
      <c r="AG194" s="158">
        <v>0</v>
      </c>
      <c r="AH194" s="158">
        <v>0</v>
      </c>
      <c r="AI194" s="158">
        <v>1</v>
      </c>
      <c r="AK194" s="159">
        <f t="shared" si="3"/>
        <v>3</v>
      </c>
    </row>
    <row r="195" spans="1:37" s="137" customFormat="1" ht="15" customHeight="1">
      <c r="A195" s="132"/>
      <c r="B195" s="133" t="s">
        <v>390</v>
      </c>
      <c r="C195" s="134"/>
      <c r="D195" s="135" t="str">
        <f>D163</f>
        <v>491CMG0190</v>
      </c>
      <c r="E195" s="136"/>
      <c r="F195" s="162">
        <v>0</v>
      </c>
      <c r="G195" s="162">
        <v>0</v>
      </c>
      <c r="H195" s="162">
        <v>0</v>
      </c>
      <c r="I195" s="162">
        <v>0</v>
      </c>
      <c r="J195" s="162">
        <v>0</v>
      </c>
      <c r="K195" s="162">
        <v>0</v>
      </c>
      <c r="L195" s="158">
        <v>0</v>
      </c>
      <c r="M195" s="158">
        <v>0</v>
      </c>
      <c r="N195" s="158">
        <v>0</v>
      </c>
      <c r="O195" s="158">
        <v>0</v>
      </c>
      <c r="P195" s="158">
        <v>0</v>
      </c>
      <c r="Q195" s="158">
        <v>0</v>
      </c>
      <c r="R195" s="158">
        <v>0</v>
      </c>
      <c r="S195" s="158">
        <v>1</v>
      </c>
      <c r="T195" s="158">
        <v>0</v>
      </c>
      <c r="U195" s="158">
        <v>0</v>
      </c>
      <c r="V195" s="158">
        <v>0</v>
      </c>
      <c r="W195" s="158">
        <v>0</v>
      </c>
      <c r="X195" s="158">
        <v>0</v>
      </c>
      <c r="Y195" s="158">
        <v>0</v>
      </c>
      <c r="Z195" s="158">
        <v>0</v>
      </c>
      <c r="AA195" s="158">
        <v>1</v>
      </c>
      <c r="AB195" s="158">
        <v>0</v>
      </c>
      <c r="AC195" s="158">
        <v>0</v>
      </c>
      <c r="AD195" s="158">
        <v>0</v>
      </c>
      <c r="AE195" s="158">
        <v>0</v>
      </c>
      <c r="AF195" s="158">
        <v>0</v>
      </c>
      <c r="AG195" s="158">
        <v>0</v>
      </c>
      <c r="AH195" s="158">
        <v>0</v>
      </c>
      <c r="AI195" s="158">
        <v>1</v>
      </c>
      <c r="AK195" s="159">
        <f t="shared" si="3"/>
        <v>3</v>
      </c>
    </row>
    <row r="196" spans="1:37" s="137" customFormat="1" ht="15" customHeight="1">
      <c r="A196" s="132"/>
      <c r="B196" s="133" t="s">
        <v>391</v>
      </c>
      <c r="C196" s="134"/>
      <c r="D196" s="135" t="str">
        <f>D164</f>
        <v>491CMG0210D</v>
      </c>
      <c r="E196" s="136"/>
      <c r="F196" s="162">
        <v>0</v>
      </c>
      <c r="G196" s="162">
        <v>0</v>
      </c>
      <c r="H196" s="162">
        <v>0</v>
      </c>
      <c r="I196" s="162">
        <v>0</v>
      </c>
      <c r="J196" s="162">
        <v>0</v>
      </c>
      <c r="K196" s="162">
        <v>0</v>
      </c>
      <c r="L196" s="158">
        <v>0</v>
      </c>
      <c r="M196" s="158">
        <v>0</v>
      </c>
      <c r="N196" s="158">
        <v>0</v>
      </c>
      <c r="O196" s="158">
        <v>0</v>
      </c>
      <c r="P196" s="158">
        <v>0</v>
      </c>
      <c r="Q196" s="158">
        <v>0</v>
      </c>
      <c r="R196" s="158">
        <v>0</v>
      </c>
      <c r="S196" s="158">
        <v>1</v>
      </c>
      <c r="T196" s="158">
        <v>0</v>
      </c>
      <c r="U196" s="158">
        <v>0</v>
      </c>
      <c r="V196" s="158">
        <v>0</v>
      </c>
      <c r="W196" s="158">
        <v>0</v>
      </c>
      <c r="X196" s="158">
        <v>0</v>
      </c>
      <c r="Y196" s="158">
        <v>0</v>
      </c>
      <c r="Z196" s="158">
        <v>0</v>
      </c>
      <c r="AA196" s="158">
        <v>1</v>
      </c>
      <c r="AB196" s="158">
        <v>0</v>
      </c>
      <c r="AC196" s="158">
        <v>0</v>
      </c>
      <c r="AD196" s="158">
        <v>0</v>
      </c>
      <c r="AE196" s="158">
        <v>0</v>
      </c>
      <c r="AF196" s="158">
        <v>0</v>
      </c>
      <c r="AG196" s="158">
        <v>0</v>
      </c>
      <c r="AH196" s="158">
        <v>0</v>
      </c>
      <c r="AI196" s="158">
        <v>1</v>
      </c>
      <c r="AK196" s="159">
        <f t="shared" si="3"/>
        <v>3</v>
      </c>
    </row>
    <row r="197" spans="1:37" s="137" customFormat="1" ht="15" customHeight="1">
      <c r="A197" s="132"/>
      <c r="B197" s="133" t="s">
        <v>392</v>
      </c>
      <c r="C197" s="134"/>
      <c r="D197" s="135" t="str">
        <f>D165</f>
        <v>491CMG0230</v>
      </c>
      <c r="E197" s="136"/>
      <c r="F197" s="162">
        <v>0</v>
      </c>
      <c r="G197" s="162">
        <v>0</v>
      </c>
      <c r="H197" s="162">
        <v>0</v>
      </c>
      <c r="I197" s="162">
        <v>0</v>
      </c>
      <c r="J197" s="162">
        <v>0</v>
      </c>
      <c r="K197" s="162">
        <v>0</v>
      </c>
      <c r="L197" s="158">
        <v>0</v>
      </c>
      <c r="M197" s="158">
        <v>0</v>
      </c>
      <c r="N197" s="158">
        <v>0</v>
      </c>
      <c r="O197" s="158">
        <v>0</v>
      </c>
      <c r="P197" s="158">
        <v>0</v>
      </c>
      <c r="Q197" s="158">
        <v>0</v>
      </c>
      <c r="R197" s="158">
        <v>0</v>
      </c>
      <c r="S197" s="158">
        <v>1</v>
      </c>
      <c r="T197" s="158">
        <v>0</v>
      </c>
      <c r="U197" s="158">
        <v>0</v>
      </c>
      <c r="V197" s="158">
        <v>0</v>
      </c>
      <c r="W197" s="158">
        <v>0</v>
      </c>
      <c r="X197" s="158">
        <v>0</v>
      </c>
      <c r="Y197" s="158">
        <v>0</v>
      </c>
      <c r="Z197" s="158">
        <v>0</v>
      </c>
      <c r="AA197" s="158">
        <v>1</v>
      </c>
      <c r="AB197" s="158">
        <v>0</v>
      </c>
      <c r="AC197" s="158">
        <v>0</v>
      </c>
      <c r="AD197" s="158">
        <v>0</v>
      </c>
      <c r="AE197" s="158">
        <v>0</v>
      </c>
      <c r="AF197" s="158">
        <v>0</v>
      </c>
      <c r="AG197" s="158">
        <v>0</v>
      </c>
      <c r="AH197" s="158">
        <v>0</v>
      </c>
      <c r="AI197" s="158">
        <v>1</v>
      </c>
      <c r="AK197" s="159">
        <f t="shared" si="3"/>
        <v>3</v>
      </c>
    </row>
    <row r="198" spans="1:37" s="137" customFormat="1" ht="15" customHeight="1">
      <c r="A198" s="132"/>
      <c r="B198" s="133" t="s">
        <v>393</v>
      </c>
      <c r="C198" s="134"/>
      <c r="D198" s="135" t="str">
        <f>D166</f>
        <v>491CMG0230#D</v>
      </c>
      <c r="E198" s="136"/>
      <c r="F198" s="162">
        <v>0</v>
      </c>
      <c r="G198" s="162">
        <v>0</v>
      </c>
      <c r="H198" s="162">
        <v>0</v>
      </c>
      <c r="I198" s="162">
        <v>0</v>
      </c>
      <c r="J198" s="162">
        <v>0</v>
      </c>
      <c r="K198" s="162">
        <v>0</v>
      </c>
      <c r="L198" s="158">
        <v>0</v>
      </c>
      <c r="M198" s="158">
        <v>0</v>
      </c>
      <c r="N198" s="158">
        <v>0</v>
      </c>
      <c r="O198" s="158">
        <v>0</v>
      </c>
      <c r="P198" s="158">
        <v>0</v>
      </c>
      <c r="Q198" s="158">
        <v>0</v>
      </c>
      <c r="R198" s="158">
        <v>0</v>
      </c>
      <c r="S198" s="158">
        <v>1</v>
      </c>
      <c r="T198" s="158">
        <v>0</v>
      </c>
      <c r="U198" s="158">
        <v>0</v>
      </c>
      <c r="V198" s="158">
        <v>0</v>
      </c>
      <c r="W198" s="158">
        <v>0</v>
      </c>
      <c r="X198" s="158">
        <v>0</v>
      </c>
      <c r="Y198" s="158">
        <v>0</v>
      </c>
      <c r="Z198" s="158">
        <v>0</v>
      </c>
      <c r="AA198" s="158">
        <v>1</v>
      </c>
      <c r="AB198" s="158">
        <v>0</v>
      </c>
      <c r="AC198" s="158">
        <v>0</v>
      </c>
      <c r="AD198" s="158">
        <v>0</v>
      </c>
      <c r="AE198" s="158">
        <v>0</v>
      </c>
      <c r="AF198" s="158">
        <v>0</v>
      </c>
      <c r="AG198" s="158">
        <v>0</v>
      </c>
      <c r="AH198" s="158">
        <v>0</v>
      </c>
      <c r="AI198" s="158">
        <v>1</v>
      </c>
      <c r="AK198" s="159">
        <f t="shared" si="3"/>
        <v>3</v>
      </c>
    </row>
    <row r="199" spans="1:37" s="137" customFormat="1" ht="15" customHeight="1">
      <c r="A199" s="132"/>
      <c r="B199" s="133" t="s">
        <v>394</v>
      </c>
      <c r="C199" s="134"/>
      <c r="D199" s="135" t="str">
        <f>D167</f>
        <v>863LMG0010</v>
      </c>
      <c r="E199" s="136"/>
      <c r="F199" s="162">
        <v>0</v>
      </c>
      <c r="G199" s="162">
        <v>0</v>
      </c>
      <c r="H199" s="162">
        <v>0</v>
      </c>
      <c r="I199" s="162">
        <v>0</v>
      </c>
      <c r="J199" s="162">
        <v>0</v>
      </c>
      <c r="K199" s="162">
        <v>0</v>
      </c>
      <c r="L199" s="158">
        <v>0</v>
      </c>
      <c r="M199" s="158">
        <v>0</v>
      </c>
      <c r="N199" s="158">
        <v>0</v>
      </c>
      <c r="O199" s="158">
        <v>0</v>
      </c>
      <c r="P199" s="158">
        <v>0</v>
      </c>
      <c r="Q199" s="158">
        <v>0</v>
      </c>
      <c r="R199" s="158">
        <v>0</v>
      </c>
      <c r="S199" s="158">
        <v>1</v>
      </c>
      <c r="T199" s="158">
        <v>0</v>
      </c>
      <c r="U199" s="158">
        <v>0</v>
      </c>
      <c r="V199" s="158">
        <v>0</v>
      </c>
      <c r="W199" s="158">
        <v>0</v>
      </c>
      <c r="X199" s="158">
        <v>0</v>
      </c>
      <c r="Y199" s="158">
        <v>0</v>
      </c>
      <c r="Z199" s="158">
        <v>0</v>
      </c>
      <c r="AA199" s="158">
        <v>1</v>
      </c>
      <c r="AB199" s="158">
        <v>0</v>
      </c>
      <c r="AC199" s="158">
        <v>0</v>
      </c>
      <c r="AD199" s="158">
        <v>0</v>
      </c>
      <c r="AE199" s="158">
        <v>0</v>
      </c>
      <c r="AF199" s="158">
        <v>0</v>
      </c>
      <c r="AG199" s="158">
        <v>0</v>
      </c>
      <c r="AH199" s="158">
        <v>0</v>
      </c>
      <c r="AI199" s="158">
        <v>1</v>
      </c>
      <c r="AK199" s="159">
        <f t="shared" si="3"/>
        <v>3</v>
      </c>
    </row>
    <row r="200" spans="1:37" s="142" customFormat="1" ht="30" customHeight="1">
      <c r="A200" s="34" t="s">
        <v>204</v>
      </c>
      <c r="B200" s="138" t="s">
        <v>395</v>
      </c>
      <c r="C200" s="139"/>
      <c r="D200" s="140" t="s">
        <v>201</v>
      </c>
      <c r="E200" s="130"/>
      <c r="F200" s="141"/>
      <c r="G200" s="141"/>
      <c r="H200" s="160"/>
      <c r="I200" s="160"/>
      <c r="J200" s="160"/>
      <c r="K200" s="160"/>
      <c r="L200" s="160"/>
      <c r="M200" s="160"/>
      <c r="N200" s="160"/>
      <c r="O200" s="160"/>
      <c r="P200" s="160"/>
      <c r="Q200" s="160"/>
      <c r="R200" s="160"/>
      <c r="S200" s="160"/>
      <c r="T200" s="160"/>
      <c r="U200" s="160"/>
      <c r="V200" s="160"/>
      <c r="W200" s="160"/>
      <c r="X200" s="160"/>
      <c r="Y200" s="160"/>
      <c r="Z200" s="160"/>
      <c r="AA200" s="160"/>
      <c r="AB200" s="160"/>
      <c r="AC200" s="160"/>
      <c r="AD200" s="160"/>
      <c r="AE200" s="160"/>
      <c r="AF200" s="160"/>
      <c r="AG200" s="160"/>
      <c r="AH200" s="160"/>
      <c r="AI200" s="160"/>
      <c r="AK200" s="159">
        <f t="shared" si="3"/>
        <v>0</v>
      </c>
    </row>
    <row r="201" spans="1:37" s="137" customFormat="1" ht="15" customHeight="1">
      <c r="A201" s="132"/>
      <c r="B201" s="133" t="s">
        <v>396</v>
      </c>
      <c r="C201" s="134"/>
      <c r="D201" s="135" t="str">
        <f>D170</f>
        <v>265BMG0270</v>
      </c>
      <c r="E201" s="136"/>
      <c r="F201" s="162">
        <v>0</v>
      </c>
      <c r="G201" s="162">
        <v>0</v>
      </c>
      <c r="H201" s="162">
        <v>0</v>
      </c>
      <c r="I201" s="162">
        <v>0</v>
      </c>
      <c r="J201" s="162">
        <v>0</v>
      </c>
      <c r="K201" s="162">
        <v>0</v>
      </c>
      <c r="L201" s="162">
        <v>0</v>
      </c>
      <c r="M201" s="162">
        <v>0</v>
      </c>
      <c r="N201" s="162">
        <v>0</v>
      </c>
      <c r="O201" s="162">
        <v>0</v>
      </c>
      <c r="P201" s="162">
        <v>0</v>
      </c>
      <c r="Q201" s="162">
        <v>0</v>
      </c>
      <c r="R201" s="162">
        <v>0</v>
      </c>
      <c r="S201" s="162">
        <v>0</v>
      </c>
      <c r="T201" s="162">
        <v>0</v>
      </c>
      <c r="U201" s="162">
        <v>0</v>
      </c>
      <c r="V201" s="162">
        <v>0</v>
      </c>
      <c r="W201" s="162">
        <v>0</v>
      </c>
      <c r="X201" s="162">
        <v>0</v>
      </c>
      <c r="Y201" s="162">
        <v>0</v>
      </c>
      <c r="Z201" s="162">
        <v>0</v>
      </c>
      <c r="AA201" s="162">
        <v>0</v>
      </c>
      <c r="AB201" s="162">
        <v>0</v>
      </c>
      <c r="AC201" s="162">
        <v>0</v>
      </c>
      <c r="AD201" s="162">
        <v>0</v>
      </c>
      <c r="AE201" s="162">
        <v>0</v>
      </c>
      <c r="AF201" s="162">
        <v>0</v>
      </c>
      <c r="AG201" s="162">
        <v>0</v>
      </c>
      <c r="AH201" s="162">
        <v>0</v>
      </c>
      <c r="AI201" s="162">
        <v>0</v>
      </c>
      <c r="AK201" s="159">
        <f t="shared" si="3"/>
        <v>0</v>
      </c>
    </row>
    <row r="202" spans="1:37" s="137" customFormat="1" ht="15" customHeight="1">
      <c r="A202" s="132"/>
      <c r="B202" s="133" t="s">
        <v>397</v>
      </c>
      <c r="C202" s="134"/>
      <c r="D202" s="135" t="str">
        <f>D171</f>
        <v>265BMG0270#U</v>
      </c>
      <c r="E202" s="136"/>
      <c r="F202" s="162">
        <v>0</v>
      </c>
      <c r="G202" s="162">
        <v>0</v>
      </c>
      <c r="H202" s="162">
        <v>0</v>
      </c>
      <c r="I202" s="162">
        <v>0</v>
      </c>
      <c r="J202" s="162">
        <v>0</v>
      </c>
      <c r="K202" s="162">
        <v>0</v>
      </c>
      <c r="L202" s="162">
        <v>0</v>
      </c>
      <c r="M202" s="162">
        <v>0</v>
      </c>
      <c r="N202" s="162">
        <v>0</v>
      </c>
      <c r="O202" s="162">
        <v>0</v>
      </c>
      <c r="P202" s="162">
        <v>0</v>
      </c>
      <c r="Q202" s="162">
        <v>0</v>
      </c>
      <c r="R202" s="162">
        <v>0</v>
      </c>
      <c r="S202" s="162">
        <v>0</v>
      </c>
      <c r="T202" s="162">
        <v>0</v>
      </c>
      <c r="U202" s="162">
        <v>0</v>
      </c>
      <c r="V202" s="162">
        <v>0</v>
      </c>
      <c r="W202" s="162">
        <v>0</v>
      </c>
      <c r="X202" s="162">
        <v>0</v>
      </c>
      <c r="Y202" s="162">
        <v>0</v>
      </c>
      <c r="Z202" s="162">
        <v>0</v>
      </c>
      <c r="AA202" s="162">
        <v>0</v>
      </c>
      <c r="AB202" s="162">
        <v>0</v>
      </c>
      <c r="AC202" s="162">
        <v>0</v>
      </c>
      <c r="AD202" s="162">
        <v>0</v>
      </c>
      <c r="AE202" s="162">
        <v>0</v>
      </c>
      <c r="AF202" s="162">
        <v>0</v>
      </c>
      <c r="AG202" s="162">
        <v>0</v>
      </c>
      <c r="AH202" s="162">
        <v>0</v>
      </c>
      <c r="AI202" s="162">
        <v>0</v>
      </c>
      <c r="AK202" s="159">
        <f t="shared" si="3"/>
        <v>0</v>
      </c>
    </row>
    <row r="203" spans="1:37" s="137" customFormat="1" ht="15" customHeight="1">
      <c r="A203" s="132"/>
      <c r="B203" s="133" t="s">
        <v>398</v>
      </c>
      <c r="C203" s="134"/>
      <c r="D203" s="135" t="str">
        <f>D172</f>
        <v>265BMG0290#U</v>
      </c>
      <c r="E203" s="136"/>
      <c r="F203" s="162">
        <v>0</v>
      </c>
      <c r="G203" s="162">
        <v>0</v>
      </c>
      <c r="H203" s="162">
        <v>0</v>
      </c>
      <c r="I203" s="162">
        <v>0</v>
      </c>
      <c r="J203" s="162">
        <v>0</v>
      </c>
      <c r="K203" s="162">
        <v>0</v>
      </c>
      <c r="L203" s="162">
        <v>0</v>
      </c>
      <c r="M203" s="162">
        <v>0</v>
      </c>
      <c r="N203" s="162">
        <v>0</v>
      </c>
      <c r="O203" s="162">
        <v>0</v>
      </c>
      <c r="P203" s="162">
        <v>0</v>
      </c>
      <c r="Q203" s="162">
        <v>0</v>
      </c>
      <c r="R203" s="162">
        <v>0</v>
      </c>
      <c r="S203" s="162">
        <v>0</v>
      </c>
      <c r="T203" s="162">
        <v>0</v>
      </c>
      <c r="U203" s="162">
        <v>0</v>
      </c>
      <c r="V203" s="162">
        <v>0</v>
      </c>
      <c r="W203" s="162">
        <v>0</v>
      </c>
      <c r="X203" s="162">
        <v>0</v>
      </c>
      <c r="Y203" s="162">
        <v>0</v>
      </c>
      <c r="Z203" s="162">
        <v>0</v>
      </c>
      <c r="AA203" s="162">
        <v>0</v>
      </c>
      <c r="AB203" s="162">
        <v>0</v>
      </c>
      <c r="AC203" s="162">
        <v>0</v>
      </c>
      <c r="AD203" s="162">
        <v>0</v>
      </c>
      <c r="AE203" s="162">
        <v>0</v>
      </c>
      <c r="AF203" s="162">
        <v>0</v>
      </c>
      <c r="AG203" s="162">
        <v>0</v>
      </c>
      <c r="AH203" s="162">
        <v>0</v>
      </c>
      <c r="AI203" s="162">
        <v>0</v>
      </c>
      <c r="AK203" s="159">
        <f t="shared" si="3"/>
        <v>0</v>
      </c>
    </row>
    <row r="204" spans="1:37" s="137" customFormat="1" ht="15" customHeight="1">
      <c r="A204" s="132"/>
      <c r="B204" s="133" t="s">
        <v>399</v>
      </c>
      <c r="C204" s="134"/>
      <c r="D204" s="135" t="str">
        <f>D173</f>
        <v>265BMG0290</v>
      </c>
      <c r="E204" s="136"/>
      <c r="F204" s="162">
        <v>0</v>
      </c>
      <c r="G204" s="162">
        <v>0</v>
      </c>
      <c r="H204" s="162">
        <v>0</v>
      </c>
      <c r="I204" s="162">
        <v>0</v>
      </c>
      <c r="J204" s="162">
        <v>0</v>
      </c>
      <c r="K204" s="162">
        <v>0</v>
      </c>
      <c r="L204" s="162">
        <v>0</v>
      </c>
      <c r="M204" s="162">
        <v>0</v>
      </c>
      <c r="N204" s="162">
        <v>0</v>
      </c>
      <c r="O204" s="162">
        <v>0</v>
      </c>
      <c r="P204" s="162">
        <v>0</v>
      </c>
      <c r="Q204" s="162">
        <v>0</v>
      </c>
      <c r="R204" s="162">
        <v>0</v>
      </c>
      <c r="S204" s="162">
        <v>0</v>
      </c>
      <c r="T204" s="162">
        <v>0</v>
      </c>
      <c r="U204" s="162">
        <v>0</v>
      </c>
      <c r="V204" s="162">
        <v>0</v>
      </c>
      <c r="W204" s="162">
        <v>0</v>
      </c>
      <c r="X204" s="162">
        <v>0</v>
      </c>
      <c r="Y204" s="162">
        <v>0</v>
      </c>
      <c r="Z204" s="162">
        <v>0</v>
      </c>
      <c r="AA204" s="162">
        <v>0</v>
      </c>
      <c r="AB204" s="162">
        <v>0</v>
      </c>
      <c r="AC204" s="162">
        <v>0</v>
      </c>
      <c r="AD204" s="162">
        <v>0</v>
      </c>
      <c r="AE204" s="162">
        <v>0</v>
      </c>
      <c r="AF204" s="162">
        <v>0</v>
      </c>
      <c r="AG204" s="162">
        <v>0</v>
      </c>
      <c r="AH204" s="162">
        <v>0</v>
      </c>
      <c r="AI204" s="162">
        <v>0</v>
      </c>
      <c r="AK204" s="159">
        <f t="shared" si="3"/>
        <v>0</v>
      </c>
    </row>
    <row r="205" spans="1:37" s="137" customFormat="1" ht="15" customHeight="1">
      <c r="A205" s="132"/>
      <c r="B205" s="133" t="s">
        <v>400</v>
      </c>
      <c r="C205" s="134"/>
      <c r="D205" s="135" t="str">
        <f>D174</f>
        <v>265BMG0305</v>
      </c>
      <c r="E205" s="136"/>
      <c r="F205" s="162">
        <v>0</v>
      </c>
      <c r="G205" s="162">
        <v>0</v>
      </c>
      <c r="H205" s="162">
        <v>0</v>
      </c>
      <c r="I205" s="162">
        <v>0</v>
      </c>
      <c r="J205" s="162">
        <v>0</v>
      </c>
      <c r="K205" s="162">
        <v>0</v>
      </c>
      <c r="L205" s="162">
        <v>0</v>
      </c>
      <c r="M205" s="162">
        <v>0</v>
      </c>
      <c r="N205" s="162">
        <v>0</v>
      </c>
      <c r="O205" s="162">
        <v>0</v>
      </c>
      <c r="P205" s="162">
        <v>0</v>
      </c>
      <c r="Q205" s="162">
        <v>0</v>
      </c>
      <c r="R205" s="162">
        <v>0</v>
      </c>
      <c r="S205" s="162">
        <v>0</v>
      </c>
      <c r="T205" s="162">
        <v>0</v>
      </c>
      <c r="U205" s="162">
        <v>0</v>
      </c>
      <c r="V205" s="162">
        <v>0</v>
      </c>
      <c r="W205" s="162">
        <v>0</v>
      </c>
      <c r="X205" s="162">
        <v>0</v>
      </c>
      <c r="Y205" s="162">
        <v>0</v>
      </c>
      <c r="Z205" s="162">
        <v>0</v>
      </c>
      <c r="AA205" s="162">
        <v>0</v>
      </c>
      <c r="AB205" s="162">
        <v>0</v>
      </c>
      <c r="AC205" s="162">
        <v>0</v>
      </c>
      <c r="AD205" s="162">
        <v>0</v>
      </c>
      <c r="AE205" s="162">
        <v>0</v>
      </c>
      <c r="AF205" s="162">
        <v>0</v>
      </c>
      <c r="AG205" s="162">
        <v>0</v>
      </c>
      <c r="AH205" s="162">
        <v>0</v>
      </c>
      <c r="AI205" s="162">
        <v>0</v>
      </c>
      <c r="AK205" s="159">
        <f t="shared" si="3"/>
        <v>0</v>
      </c>
    </row>
    <row r="206" spans="1:37" s="137" customFormat="1" ht="15" customHeight="1">
      <c r="A206" s="132"/>
      <c r="B206" s="133" t="s">
        <v>401</v>
      </c>
      <c r="C206" s="134"/>
      <c r="D206" s="135" t="str">
        <f>D175</f>
        <v>265BMG0310</v>
      </c>
      <c r="E206" s="136"/>
      <c r="F206" s="162">
        <v>0</v>
      </c>
      <c r="G206" s="162">
        <v>0</v>
      </c>
      <c r="H206" s="162">
        <v>0</v>
      </c>
      <c r="I206" s="162">
        <v>0</v>
      </c>
      <c r="J206" s="162">
        <v>0</v>
      </c>
      <c r="K206" s="162">
        <v>0</v>
      </c>
      <c r="L206" s="162">
        <v>0</v>
      </c>
      <c r="M206" s="162">
        <v>0</v>
      </c>
      <c r="N206" s="162">
        <v>0</v>
      </c>
      <c r="O206" s="162">
        <v>0</v>
      </c>
      <c r="P206" s="162">
        <v>0</v>
      </c>
      <c r="Q206" s="162">
        <v>0</v>
      </c>
      <c r="R206" s="162">
        <v>0</v>
      </c>
      <c r="S206" s="162">
        <v>0</v>
      </c>
      <c r="T206" s="162">
        <v>0</v>
      </c>
      <c r="U206" s="162">
        <v>0</v>
      </c>
      <c r="V206" s="162">
        <v>0</v>
      </c>
      <c r="W206" s="162">
        <v>0</v>
      </c>
      <c r="X206" s="162">
        <v>0</v>
      </c>
      <c r="Y206" s="162">
        <v>0</v>
      </c>
      <c r="Z206" s="162">
        <v>0</v>
      </c>
      <c r="AA206" s="162">
        <v>0</v>
      </c>
      <c r="AB206" s="162">
        <v>0</v>
      </c>
      <c r="AC206" s="162">
        <v>0</v>
      </c>
      <c r="AD206" s="162">
        <v>0</v>
      </c>
      <c r="AE206" s="162">
        <v>0</v>
      </c>
      <c r="AF206" s="162">
        <v>0</v>
      </c>
      <c r="AG206" s="162">
        <v>0</v>
      </c>
      <c r="AH206" s="162">
        <v>0</v>
      </c>
      <c r="AI206" s="162">
        <v>0</v>
      </c>
      <c r="AK206" s="159">
        <f t="shared" si="3"/>
        <v>0</v>
      </c>
    </row>
    <row r="207" spans="1:37" s="137" customFormat="1" ht="15" customHeight="1">
      <c r="A207" s="132"/>
      <c r="B207" s="133" t="s">
        <v>402</v>
      </c>
      <c r="C207" s="134"/>
      <c r="D207" s="135" t="str">
        <f>D176</f>
        <v>265BMG0311</v>
      </c>
      <c r="E207" s="136"/>
      <c r="F207" s="162">
        <v>0</v>
      </c>
      <c r="G207" s="162">
        <v>0</v>
      </c>
      <c r="H207" s="162">
        <v>0</v>
      </c>
      <c r="I207" s="162">
        <v>0</v>
      </c>
      <c r="J207" s="162">
        <v>0</v>
      </c>
      <c r="K207" s="162">
        <v>0</v>
      </c>
      <c r="L207" s="162">
        <v>0</v>
      </c>
      <c r="M207" s="162">
        <v>0</v>
      </c>
      <c r="N207" s="162">
        <v>0</v>
      </c>
      <c r="O207" s="162">
        <v>0</v>
      </c>
      <c r="P207" s="162">
        <v>0</v>
      </c>
      <c r="Q207" s="162">
        <v>0</v>
      </c>
      <c r="R207" s="162">
        <v>0</v>
      </c>
      <c r="S207" s="162">
        <v>0</v>
      </c>
      <c r="T207" s="162">
        <v>0</v>
      </c>
      <c r="U207" s="162">
        <v>0</v>
      </c>
      <c r="V207" s="162">
        <v>0</v>
      </c>
      <c r="W207" s="162">
        <v>0</v>
      </c>
      <c r="X207" s="162">
        <v>0</v>
      </c>
      <c r="Y207" s="162">
        <v>0</v>
      </c>
      <c r="Z207" s="162">
        <v>0</v>
      </c>
      <c r="AA207" s="162">
        <v>0</v>
      </c>
      <c r="AB207" s="162">
        <v>0</v>
      </c>
      <c r="AC207" s="162">
        <v>0</v>
      </c>
      <c r="AD207" s="162">
        <v>0</v>
      </c>
      <c r="AE207" s="162">
        <v>0</v>
      </c>
      <c r="AF207" s="162">
        <v>0</v>
      </c>
      <c r="AG207" s="162">
        <v>0</v>
      </c>
      <c r="AH207" s="162">
        <v>0</v>
      </c>
      <c r="AI207" s="162">
        <v>0</v>
      </c>
      <c r="AK207" s="159">
        <f t="shared" si="3"/>
        <v>0</v>
      </c>
    </row>
    <row r="208" spans="1:37" s="137" customFormat="1" ht="15" customHeight="1">
      <c r="A208" s="132"/>
      <c r="B208" s="133" t="s">
        <v>403</v>
      </c>
      <c r="C208" s="134"/>
      <c r="D208" s="135" t="str">
        <f>D177</f>
        <v>146BMG0250</v>
      </c>
      <c r="E208" s="136"/>
      <c r="F208" s="162">
        <v>0</v>
      </c>
      <c r="G208" s="162">
        <v>0</v>
      </c>
      <c r="H208" s="162">
        <v>0</v>
      </c>
      <c r="I208" s="162">
        <v>0</v>
      </c>
      <c r="J208" s="162">
        <v>0</v>
      </c>
      <c r="K208" s="162">
        <v>0</v>
      </c>
      <c r="L208" s="162">
        <v>0</v>
      </c>
      <c r="M208" s="162">
        <v>0</v>
      </c>
      <c r="N208" s="162">
        <v>0</v>
      </c>
      <c r="O208" s="162">
        <v>0</v>
      </c>
      <c r="P208" s="162">
        <v>0</v>
      </c>
      <c r="Q208" s="162">
        <v>0</v>
      </c>
      <c r="R208" s="162">
        <v>0</v>
      </c>
      <c r="S208" s="162">
        <v>0</v>
      </c>
      <c r="T208" s="162">
        <v>0</v>
      </c>
      <c r="U208" s="162">
        <v>0</v>
      </c>
      <c r="V208" s="162">
        <v>0</v>
      </c>
      <c r="W208" s="162">
        <v>0</v>
      </c>
      <c r="X208" s="162">
        <v>0</v>
      </c>
      <c r="Y208" s="162">
        <v>0</v>
      </c>
      <c r="Z208" s="162">
        <v>0</v>
      </c>
      <c r="AA208" s="162">
        <v>0</v>
      </c>
      <c r="AB208" s="162">
        <v>0</v>
      </c>
      <c r="AC208" s="162">
        <v>0</v>
      </c>
      <c r="AD208" s="162">
        <v>0</v>
      </c>
      <c r="AE208" s="162">
        <v>0</v>
      </c>
      <c r="AF208" s="162">
        <v>0</v>
      </c>
      <c r="AG208" s="162">
        <v>0</v>
      </c>
      <c r="AH208" s="162">
        <v>0</v>
      </c>
      <c r="AI208" s="162">
        <v>0</v>
      </c>
      <c r="AK208" s="159">
        <f t="shared" si="3"/>
        <v>0</v>
      </c>
    </row>
    <row r="209" spans="1:37" s="137" customFormat="1" ht="15" customHeight="1">
      <c r="A209" s="132"/>
      <c r="B209" s="133" t="s">
        <v>404</v>
      </c>
      <c r="C209" s="134"/>
      <c r="D209" s="135" t="str">
        <f>D178</f>
        <v>146BMG0252</v>
      </c>
      <c r="E209" s="136"/>
      <c r="F209" s="162">
        <v>0</v>
      </c>
      <c r="G209" s="162">
        <v>0</v>
      </c>
      <c r="H209" s="162">
        <v>0</v>
      </c>
      <c r="I209" s="162">
        <v>0</v>
      </c>
      <c r="J209" s="162">
        <v>0</v>
      </c>
      <c r="K209" s="162">
        <v>0</v>
      </c>
      <c r="L209" s="162">
        <v>0</v>
      </c>
      <c r="M209" s="162">
        <v>0</v>
      </c>
      <c r="N209" s="162">
        <v>0</v>
      </c>
      <c r="O209" s="162">
        <v>0</v>
      </c>
      <c r="P209" s="162">
        <v>0</v>
      </c>
      <c r="Q209" s="162">
        <v>0</v>
      </c>
      <c r="R209" s="162">
        <v>0</v>
      </c>
      <c r="S209" s="162">
        <v>0</v>
      </c>
      <c r="T209" s="162">
        <v>0</v>
      </c>
      <c r="U209" s="162">
        <v>0</v>
      </c>
      <c r="V209" s="162">
        <v>0</v>
      </c>
      <c r="W209" s="162">
        <v>0</v>
      </c>
      <c r="X209" s="162">
        <v>0</v>
      </c>
      <c r="Y209" s="162">
        <v>0</v>
      </c>
      <c r="Z209" s="162">
        <v>0</v>
      </c>
      <c r="AA209" s="162">
        <v>0</v>
      </c>
      <c r="AB209" s="162">
        <v>0</v>
      </c>
      <c r="AC209" s="162">
        <v>0</v>
      </c>
      <c r="AD209" s="162">
        <v>0</v>
      </c>
      <c r="AE209" s="162">
        <v>0</v>
      </c>
      <c r="AF209" s="162">
        <v>0</v>
      </c>
      <c r="AG209" s="162">
        <v>0</v>
      </c>
      <c r="AH209" s="162">
        <v>0</v>
      </c>
      <c r="AI209" s="162">
        <v>0</v>
      </c>
      <c r="AK209" s="159">
        <f t="shared" si="3"/>
        <v>0</v>
      </c>
    </row>
    <row r="210" spans="1:37" s="137" customFormat="1" ht="15" customHeight="1">
      <c r="A210" s="132"/>
      <c r="B210" s="133" t="s">
        <v>405</v>
      </c>
      <c r="C210" s="134"/>
      <c r="D210" s="135" t="str">
        <f>D179</f>
        <v>167EMG0200</v>
      </c>
      <c r="E210" s="136"/>
      <c r="F210" s="162">
        <v>0</v>
      </c>
      <c r="G210" s="162">
        <v>0</v>
      </c>
      <c r="H210" s="162">
        <v>0</v>
      </c>
      <c r="I210" s="162">
        <v>0</v>
      </c>
      <c r="J210" s="162">
        <v>0</v>
      </c>
      <c r="K210" s="162">
        <v>0</v>
      </c>
      <c r="L210" s="162">
        <v>0</v>
      </c>
      <c r="M210" s="162">
        <v>0</v>
      </c>
      <c r="N210" s="162">
        <v>0</v>
      </c>
      <c r="O210" s="162">
        <v>0</v>
      </c>
      <c r="P210" s="162">
        <v>0</v>
      </c>
      <c r="Q210" s="162">
        <v>0</v>
      </c>
      <c r="R210" s="162">
        <v>0</v>
      </c>
      <c r="S210" s="162">
        <v>0</v>
      </c>
      <c r="T210" s="162">
        <v>0</v>
      </c>
      <c r="U210" s="162">
        <v>0</v>
      </c>
      <c r="V210" s="162">
        <v>0</v>
      </c>
      <c r="W210" s="162">
        <v>0</v>
      </c>
      <c r="X210" s="162">
        <v>0</v>
      </c>
      <c r="Y210" s="162">
        <v>0</v>
      </c>
      <c r="Z210" s="162">
        <v>0</v>
      </c>
      <c r="AA210" s="162">
        <v>0</v>
      </c>
      <c r="AB210" s="162">
        <v>0</v>
      </c>
      <c r="AC210" s="162">
        <v>0</v>
      </c>
      <c r="AD210" s="162">
        <v>0</v>
      </c>
      <c r="AE210" s="162">
        <v>0</v>
      </c>
      <c r="AF210" s="162">
        <v>0</v>
      </c>
      <c r="AG210" s="162">
        <v>0</v>
      </c>
      <c r="AH210" s="162">
        <v>0</v>
      </c>
      <c r="AI210" s="162">
        <v>0</v>
      </c>
      <c r="AK210" s="159">
        <f t="shared" si="3"/>
        <v>0</v>
      </c>
    </row>
    <row r="211" spans="1:37" s="137" customFormat="1" ht="15" customHeight="1">
      <c r="A211" s="132"/>
      <c r="B211" s="133" t="s">
        <v>406</v>
      </c>
      <c r="C211" s="134"/>
      <c r="D211" s="135" t="str">
        <f>D180</f>
        <v>167EMG0205</v>
      </c>
      <c r="E211" s="136"/>
      <c r="F211" s="162">
        <v>0</v>
      </c>
      <c r="G211" s="162">
        <v>0</v>
      </c>
      <c r="H211" s="162">
        <v>0</v>
      </c>
      <c r="I211" s="162">
        <v>0</v>
      </c>
      <c r="J211" s="162">
        <v>0</v>
      </c>
      <c r="K211" s="162">
        <v>0</v>
      </c>
      <c r="L211" s="162">
        <v>0</v>
      </c>
      <c r="M211" s="162">
        <v>0</v>
      </c>
      <c r="N211" s="162">
        <v>0</v>
      </c>
      <c r="O211" s="162">
        <v>0</v>
      </c>
      <c r="P211" s="162">
        <v>0</v>
      </c>
      <c r="Q211" s="162">
        <v>0</v>
      </c>
      <c r="R211" s="162">
        <v>0</v>
      </c>
      <c r="S211" s="162">
        <v>0</v>
      </c>
      <c r="T211" s="162">
        <v>0</v>
      </c>
      <c r="U211" s="162">
        <v>0</v>
      </c>
      <c r="V211" s="162">
        <v>0</v>
      </c>
      <c r="W211" s="162">
        <v>0</v>
      </c>
      <c r="X211" s="162">
        <v>0</v>
      </c>
      <c r="Y211" s="162">
        <v>0</v>
      </c>
      <c r="Z211" s="162">
        <v>0</v>
      </c>
      <c r="AA211" s="162">
        <v>0</v>
      </c>
      <c r="AB211" s="162">
        <v>0</v>
      </c>
      <c r="AC211" s="162">
        <v>0</v>
      </c>
      <c r="AD211" s="162">
        <v>0</v>
      </c>
      <c r="AE211" s="162">
        <v>0</v>
      </c>
      <c r="AF211" s="162">
        <v>0</v>
      </c>
      <c r="AG211" s="162">
        <v>0</v>
      </c>
      <c r="AH211" s="162">
        <v>0</v>
      </c>
      <c r="AI211" s="162">
        <v>0</v>
      </c>
      <c r="AK211" s="159">
        <f t="shared" si="3"/>
        <v>0</v>
      </c>
    </row>
    <row r="212" spans="1:37" s="137" customFormat="1" ht="15" customHeight="1">
      <c r="A212" s="132"/>
      <c r="B212" s="133" t="s">
        <v>407</v>
      </c>
      <c r="C212" s="134"/>
      <c r="D212" s="135" t="str">
        <f>D181</f>
        <v>167EMG0220</v>
      </c>
      <c r="E212" s="136"/>
      <c r="F212" s="162">
        <v>0</v>
      </c>
      <c r="G212" s="162">
        <v>0</v>
      </c>
      <c r="H212" s="162">
        <v>0</v>
      </c>
      <c r="I212" s="162">
        <v>0</v>
      </c>
      <c r="J212" s="162">
        <v>0</v>
      </c>
      <c r="K212" s="162">
        <v>0</v>
      </c>
      <c r="L212" s="162">
        <v>0</v>
      </c>
      <c r="M212" s="162">
        <v>0</v>
      </c>
      <c r="N212" s="162">
        <v>0</v>
      </c>
      <c r="O212" s="162">
        <v>0</v>
      </c>
      <c r="P212" s="162">
        <v>0</v>
      </c>
      <c r="Q212" s="162">
        <v>0</v>
      </c>
      <c r="R212" s="162">
        <v>0</v>
      </c>
      <c r="S212" s="162">
        <v>0</v>
      </c>
      <c r="T212" s="162">
        <v>0</v>
      </c>
      <c r="U212" s="162">
        <v>0</v>
      </c>
      <c r="V212" s="162">
        <v>0</v>
      </c>
      <c r="W212" s="162">
        <v>0</v>
      </c>
      <c r="X212" s="162">
        <v>0</v>
      </c>
      <c r="Y212" s="162">
        <v>0</v>
      </c>
      <c r="Z212" s="162">
        <v>0</v>
      </c>
      <c r="AA212" s="162">
        <v>0</v>
      </c>
      <c r="AB212" s="162">
        <v>0</v>
      </c>
      <c r="AC212" s="162">
        <v>0</v>
      </c>
      <c r="AD212" s="162">
        <v>0</v>
      </c>
      <c r="AE212" s="162">
        <v>0</v>
      </c>
      <c r="AF212" s="162">
        <v>0</v>
      </c>
      <c r="AG212" s="162">
        <v>0</v>
      </c>
      <c r="AH212" s="162">
        <v>0</v>
      </c>
      <c r="AI212" s="162">
        <v>0</v>
      </c>
      <c r="AK212" s="159">
        <f t="shared" si="3"/>
        <v>0</v>
      </c>
    </row>
    <row r="213" spans="1:37" s="137" customFormat="1" ht="15" customHeight="1">
      <c r="A213" s="132"/>
      <c r="B213" s="133" t="s">
        <v>408</v>
      </c>
      <c r="C213" s="134"/>
      <c r="D213" s="135" t="str">
        <f>D182</f>
        <v>369CMG0070</v>
      </c>
      <c r="E213" s="136"/>
      <c r="F213" s="162">
        <v>0</v>
      </c>
      <c r="G213" s="162">
        <v>0</v>
      </c>
      <c r="H213" s="162">
        <v>0</v>
      </c>
      <c r="I213" s="162">
        <v>0</v>
      </c>
      <c r="J213" s="162">
        <v>0</v>
      </c>
      <c r="K213" s="162">
        <v>0</v>
      </c>
      <c r="L213" s="162">
        <v>0</v>
      </c>
      <c r="M213" s="162">
        <v>0</v>
      </c>
      <c r="N213" s="162">
        <v>0</v>
      </c>
      <c r="O213" s="162">
        <v>0</v>
      </c>
      <c r="P213" s="162">
        <v>0</v>
      </c>
      <c r="Q213" s="162">
        <v>0</v>
      </c>
      <c r="R213" s="162">
        <v>0</v>
      </c>
      <c r="S213" s="162">
        <v>0</v>
      </c>
      <c r="T213" s="162">
        <v>0</v>
      </c>
      <c r="U213" s="162">
        <v>0</v>
      </c>
      <c r="V213" s="162">
        <v>0</v>
      </c>
      <c r="W213" s="162">
        <v>0</v>
      </c>
      <c r="X213" s="162">
        <v>0</v>
      </c>
      <c r="Y213" s="162">
        <v>0</v>
      </c>
      <c r="Z213" s="162">
        <v>0</v>
      </c>
      <c r="AA213" s="162">
        <v>0</v>
      </c>
      <c r="AB213" s="162">
        <v>0</v>
      </c>
      <c r="AC213" s="162">
        <v>0</v>
      </c>
      <c r="AD213" s="162">
        <v>0</v>
      </c>
      <c r="AE213" s="162">
        <v>0</v>
      </c>
      <c r="AF213" s="162">
        <v>0</v>
      </c>
      <c r="AG213" s="162">
        <v>0</v>
      </c>
      <c r="AH213" s="162">
        <v>0</v>
      </c>
      <c r="AI213" s="162">
        <v>0</v>
      </c>
      <c r="AK213" s="159">
        <f t="shared" si="3"/>
        <v>0</v>
      </c>
    </row>
    <row r="214" spans="1:37" s="137" customFormat="1" ht="15" customHeight="1">
      <c r="A214" s="132"/>
      <c r="B214" s="133" t="s">
        <v>409</v>
      </c>
      <c r="C214" s="134"/>
      <c r="D214" s="135" t="str">
        <f>D183</f>
        <v>369CMG0090</v>
      </c>
      <c r="E214" s="136"/>
      <c r="F214" s="162">
        <v>0</v>
      </c>
      <c r="G214" s="162">
        <v>0</v>
      </c>
      <c r="H214" s="162">
        <v>0</v>
      </c>
      <c r="I214" s="162">
        <v>0</v>
      </c>
      <c r="J214" s="162">
        <v>0</v>
      </c>
      <c r="K214" s="162">
        <v>0</v>
      </c>
      <c r="L214" s="162">
        <v>0</v>
      </c>
      <c r="M214" s="162">
        <v>0</v>
      </c>
      <c r="N214" s="162">
        <v>0</v>
      </c>
      <c r="O214" s="162">
        <v>0</v>
      </c>
      <c r="P214" s="162">
        <v>0</v>
      </c>
      <c r="Q214" s="162">
        <v>0</v>
      </c>
      <c r="R214" s="162">
        <v>0</v>
      </c>
      <c r="S214" s="162">
        <v>0</v>
      </c>
      <c r="T214" s="162">
        <v>0</v>
      </c>
      <c r="U214" s="162">
        <v>0</v>
      </c>
      <c r="V214" s="162">
        <v>0</v>
      </c>
      <c r="W214" s="162">
        <v>0</v>
      </c>
      <c r="X214" s="162">
        <v>0</v>
      </c>
      <c r="Y214" s="162">
        <v>0</v>
      </c>
      <c r="Z214" s="162">
        <v>0</v>
      </c>
      <c r="AA214" s="162">
        <v>0</v>
      </c>
      <c r="AB214" s="162">
        <v>0</v>
      </c>
      <c r="AC214" s="162">
        <v>0</v>
      </c>
      <c r="AD214" s="162">
        <v>0</v>
      </c>
      <c r="AE214" s="162">
        <v>0</v>
      </c>
      <c r="AF214" s="162">
        <v>0</v>
      </c>
      <c r="AG214" s="162">
        <v>0</v>
      </c>
      <c r="AH214" s="162">
        <v>0</v>
      </c>
      <c r="AI214" s="162">
        <v>0</v>
      </c>
      <c r="AK214" s="159">
        <f t="shared" si="3"/>
        <v>0</v>
      </c>
    </row>
    <row r="215" spans="1:37" s="137" customFormat="1" ht="15" customHeight="1">
      <c r="A215" s="132"/>
      <c r="B215" s="133" t="s">
        <v>410</v>
      </c>
      <c r="C215" s="134"/>
      <c r="D215" s="135" t="str">
        <f>D184</f>
        <v>369CMG0090#U</v>
      </c>
      <c r="E215" s="136"/>
      <c r="F215" s="162">
        <v>0</v>
      </c>
      <c r="G215" s="162">
        <v>0</v>
      </c>
      <c r="H215" s="162">
        <v>0</v>
      </c>
      <c r="I215" s="162">
        <v>0</v>
      </c>
      <c r="J215" s="162">
        <v>0</v>
      </c>
      <c r="K215" s="162">
        <v>0</v>
      </c>
      <c r="L215" s="162">
        <v>0</v>
      </c>
      <c r="M215" s="162">
        <v>0</v>
      </c>
      <c r="N215" s="162">
        <v>0</v>
      </c>
      <c r="O215" s="162">
        <v>0</v>
      </c>
      <c r="P215" s="162">
        <v>0</v>
      </c>
      <c r="Q215" s="162">
        <v>0</v>
      </c>
      <c r="R215" s="162">
        <v>0</v>
      </c>
      <c r="S215" s="162">
        <v>0</v>
      </c>
      <c r="T215" s="162">
        <v>0</v>
      </c>
      <c r="U215" s="162">
        <v>0</v>
      </c>
      <c r="V215" s="162">
        <v>0</v>
      </c>
      <c r="W215" s="162">
        <v>0</v>
      </c>
      <c r="X215" s="162">
        <v>0</v>
      </c>
      <c r="Y215" s="162">
        <v>0</v>
      </c>
      <c r="Z215" s="162">
        <v>0</v>
      </c>
      <c r="AA215" s="162">
        <v>0</v>
      </c>
      <c r="AB215" s="162">
        <v>0</v>
      </c>
      <c r="AC215" s="162">
        <v>0</v>
      </c>
      <c r="AD215" s="162">
        <v>0</v>
      </c>
      <c r="AE215" s="162">
        <v>0</v>
      </c>
      <c r="AF215" s="162">
        <v>0</v>
      </c>
      <c r="AG215" s="162">
        <v>0</v>
      </c>
      <c r="AH215" s="162">
        <v>0</v>
      </c>
      <c r="AI215" s="162">
        <v>0</v>
      </c>
      <c r="AK215" s="159">
        <f t="shared" si="3"/>
        <v>0</v>
      </c>
    </row>
    <row r="216" spans="1:37" s="137" customFormat="1" ht="15" customHeight="1">
      <c r="A216" s="132"/>
      <c r="B216" s="133" t="s">
        <v>411</v>
      </c>
      <c r="C216" s="134"/>
      <c r="D216" s="135" t="str">
        <f>D185</f>
        <v>491CMG0010</v>
      </c>
      <c r="E216" s="136"/>
      <c r="F216" s="162">
        <v>0</v>
      </c>
      <c r="G216" s="162">
        <v>0</v>
      </c>
      <c r="H216" s="162">
        <v>0</v>
      </c>
      <c r="I216" s="162">
        <v>0</v>
      </c>
      <c r="J216" s="162">
        <v>0</v>
      </c>
      <c r="K216" s="162">
        <v>0</v>
      </c>
      <c r="L216" s="162">
        <v>0</v>
      </c>
      <c r="M216" s="162">
        <v>0</v>
      </c>
      <c r="N216" s="162">
        <v>0</v>
      </c>
      <c r="O216" s="162">
        <v>0</v>
      </c>
      <c r="P216" s="162">
        <v>0</v>
      </c>
      <c r="Q216" s="162">
        <v>0</v>
      </c>
      <c r="R216" s="162">
        <v>0</v>
      </c>
      <c r="S216" s="162">
        <v>0</v>
      </c>
      <c r="T216" s="162">
        <v>0</v>
      </c>
      <c r="U216" s="162">
        <v>0</v>
      </c>
      <c r="V216" s="162">
        <v>0</v>
      </c>
      <c r="W216" s="162">
        <v>0</v>
      </c>
      <c r="X216" s="162">
        <v>0</v>
      </c>
      <c r="Y216" s="162">
        <v>0</v>
      </c>
      <c r="Z216" s="162">
        <v>0</v>
      </c>
      <c r="AA216" s="162">
        <v>0</v>
      </c>
      <c r="AB216" s="162">
        <v>0</v>
      </c>
      <c r="AC216" s="162">
        <v>0</v>
      </c>
      <c r="AD216" s="162">
        <v>0</v>
      </c>
      <c r="AE216" s="162">
        <v>0</v>
      </c>
      <c r="AF216" s="162">
        <v>0</v>
      </c>
      <c r="AG216" s="162">
        <v>0</v>
      </c>
      <c r="AH216" s="162">
        <v>0</v>
      </c>
      <c r="AI216" s="162">
        <v>0</v>
      </c>
      <c r="AK216" s="159">
        <f t="shared" si="3"/>
        <v>0</v>
      </c>
    </row>
    <row r="217" spans="1:37" s="137" customFormat="1" ht="15" customHeight="1">
      <c r="A217" s="132"/>
      <c r="B217" s="133" t="s">
        <v>412</v>
      </c>
      <c r="C217" s="134"/>
      <c r="D217" s="135" t="str">
        <f>D186</f>
        <v>491CMG0023</v>
      </c>
      <c r="E217" s="136"/>
      <c r="F217" s="162">
        <v>0</v>
      </c>
      <c r="G217" s="162">
        <v>0</v>
      </c>
      <c r="H217" s="162">
        <v>0</v>
      </c>
      <c r="I217" s="162">
        <v>0</v>
      </c>
      <c r="J217" s="162">
        <v>0</v>
      </c>
      <c r="K217" s="162">
        <v>0</v>
      </c>
      <c r="L217" s="162">
        <v>0</v>
      </c>
      <c r="M217" s="162">
        <v>0</v>
      </c>
      <c r="N217" s="162">
        <v>0</v>
      </c>
      <c r="O217" s="162">
        <v>0</v>
      </c>
      <c r="P217" s="162">
        <v>0</v>
      </c>
      <c r="Q217" s="162">
        <v>0</v>
      </c>
      <c r="R217" s="162">
        <v>0</v>
      </c>
      <c r="S217" s="162">
        <v>0</v>
      </c>
      <c r="T217" s="162">
        <v>0</v>
      </c>
      <c r="U217" s="162">
        <v>0</v>
      </c>
      <c r="V217" s="162">
        <v>0</v>
      </c>
      <c r="W217" s="162">
        <v>0</v>
      </c>
      <c r="X217" s="162">
        <v>0</v>
      </c>
      <c r="Y217" s="162">
        <v>0</v>
      </c>
      <c r="Z217" s="162">
        <v>0</v>
      </c>
      <c r="AA217" s="162">
        <v>0</v>
      </c>
      <c r="AB217" s="162">
        <v>0</v>
      </c>
      <c r="AC217" s="162">
        <v>0</v>
      </c>
      <c r="AD217" s="162">
        <v>0</v>
      </c>
      <c r="AE217" s="162">
        <v>0</v>
      </c>
      <c r="AF217" s="162">
        <v>0</v>
      </c>
      <c r="AG217" s="162">
        <v>0</v>
      </c>
      <c r="AH217" s="162">
        <v>0</v>
      </c>
      <c r="AI217" s="162">
        <v>0</v>
      </c>
      <c r="AK217" s="159">
        <f t="shared" si="3"/>
        <v>0</v>
      </c>
    </row>
    <row r="218" spans="1:37" s="137" customFormat="1" ht="15" customHeight="1">
      <c r="A218" s="132"/>
      <c r="B218" s="133" t="s">
        <v>413</v>
      </c>
      <c r="C218" s="134"/>
      <c r="D218" s="135" t="str">
        <f>D187</f>
        <v>491CMG0030</v>
      </c>
      <c r="E218" s="136"/>
      <c r="F218" s="162">
        <v>0</v>
      </c>
      <c r="G218" s="162">
        <v>0</v>
      </c>
      <c r="H218" s="162">
        <v>0</v>
      </c>
      <c r="I218" s="162">
        <v>0</v>
      </c>
      <c r="J218" s="162">
        <v>0</v>
      </c>
      <c r="K218" s="162">
        <v>0</v>
      </c>
      <c r="L218" s="162">
        <v>0</v>
      </c>
      <c r="M218" s="162">
        <v>0</v>
      </c>
      <c r="N218" s="162">
        <v>0</v>
      </c>
      <c r="O218" s="162">
        <v>0</v>
      </c>
      <c r="P218" s="162">
        <v>0</v>
      </c>
      <c r="Q218" s="162">
        <v>0</v>
      </c>
      <c r="R218" s="162">
        <v>0</v>
      </c>
      <c r="S218" s="162">
        <v>0</v>
      </c>
      <c r="T218" s="162">
        <v>0</v>
      </c>
      <c r="U218" s="162">
        <v>0</v>
      </c>
      <c r="V218" s="162">
        <v>0</v>
      </c>
      <c r="W218" s="162">
        <v>0</v>
      </c>
      <c r="X218" s="162">
        <v>0</v>
      </c>
      <c r="Y218" s="162">
        <v>0</v>
      </c>
      <c r="Z218" s="162">
        <v>0</v>
      </c>
      <c r="AA218" s="162">
        <v>0</v>
      </c>
      <c r="AB218" s="162">
        <v>0</v>
      </c>
      <c r="AC218" s="162">
        <v>0</v>
      </c>
      <c r="AD218" s="162">
        <v>0</v>
      </c>
      <c r="AE218" s="162">
        <v>0</v>
      </c>
      <c r="AF218" s="162">
        <v>0</v>
      </c>
      <c r="AG218" s="162">
        <v>0</v>
      </c>
      <c r="AH218" s="162">
        <v>0</v>
      </c>
      <c r="AI218" s="162">
        <v>0</v>
      </c>
      <c r="AK218" s="159">
        <f t="shared" si="3"/>
        <v>0</v>
      </c>
    </row>
    <row r="219" spans="1:37" s="137" customFormat="1" ht="15" customHeight="1">
      <c r="A219" s="132"/>
      <c r="B219" s="133" t="s">
        <v>414</v>
      </c>
      <c r="C219" s="134"/>
      <c r="D219" s="135" t="str">
        <f>D188</f>
        <v>491CMG0050</v>
      </c>
      <c r="E219" s="136"/>
      <c r="F219" s="162">
        <v>0</v>
      </c>
      <c r="G219" s="162">
        <v>0</v>
      </c>
      <c r="H219" s="162">
        <v>0</v>
      </c>
      <c r="I219" s="162">
        <v>0</v>
      </c>
      <c r="J219" s="162">
        <v>0</v>
      </c>
      <c r="K219" s="162">
        <v>0</v>
      </c>
      <c r="L219" s="162">
        <v>0</v>
      </c>
      <c r="M219" s="162">
        <v>0</v>
      </c>
      <c r="N219" s="162">
        <v>0</v>
      </c>
      <c r="O219" s="162">
        <v>0</v>
      </c>
      <c r="P219" s="162">
        <v>0</v>
      </c>
      <c r="Q219" s="162">
        <v>0</v>
      </c>
      <c r="R219" s="162">
        <v>0</v>
      </c>
      <c r="S219" s="162">
        <v>0</v>
      </c>
      <c r="T219" s="162">
        <v>0</v>
      </c>
      <c r="U219" s="162">
        <v>0</v>
      </c>
      <c r="V219" s="162">
        <v>0</v>
      </c>
      <c r="W219" s="162">
        <v>0</v>
      </c>
      <c r="X219" s="162">
        <v>0</v>
      </c>
      <c r="Y219" s="162">
        <v>0</v>
      </c>
      <c r="Z219" s="162">
        <v>0</v>
      </c>
      <c r="AA219" s="162">
        <v>0</v>
      </c>
      <c r="AB219" s="162">
        <v>0</v>
      </c>
      <c r="AC219" s="162">
        <v>0</v>
      </c>
      <c r="AD219" s="162">
        <v>0</v>
      </c>
      <c r="AE219" s="162">
        <v>0</v>
      </c>
      <c r="AF219" s="162">
        <v>0</v>
      </c>
      <c r="AG219" s="162">
        <v>0</v>
      </c>
      <c r="AH219" s="162">
        <v>0</v>
      </c>
      <c r="AI219" s="162">
        <v>0</v>
      </c>
      <c r="AK219" s="159">
        <f t="shared" si="3"/>
        <v>0</v>
      </c>
    </row>
    <row r="220" spans="1:37" s="137" customFormat="1" ht="15" customHeight="1">
      <c r="A220" s="132"/>
      <c r="B220" s="133" t="s">
        <v>415</v>
      </c>
      <c r="C220" s="134"/>
      <c r="D220" s="135" t="str">
        <f>D189</f>
        <v>491CMG0090</v>
      </c>
      <c r="E220" s="136"/>
      <c r="F220" s="162">
        <v>0</v>
      </c>
      <c r="G220" s="162">
        <v>0</v>
      </c>
      <c r="H220" s="162">
        <v>0</v>
      </c>
      <c r="I220" s="162">
        <v>0</v>
      </c>
      <c r="J220" s="162">
        <v>0</v>
      </c>
      <c r="K220" s="162">
        <v>0</v>
      </c>
      <c r="L220" s="162">
        <v>0</v>
      </c>
      <c r="M220" s="162">
        <v>0</v>
      </c>
      <c r="N220" s="162">
        <v>0</v>
      </c>
      <c r="O220" s="162">
        <v>0</v>
      </c>
      <c r="P220" s="162">
        <v>0</v>
      </c>
      <c r="Q220" s="162">
        <v>0</v>
      </c>
      <c r="R220" s="162">
        <v>0</v>
      </c>
      <c r="S220" s="162">
        <v>0</v>
      </c>
      <c r="T220" s="162">
        <v>0</v>
      </c>
      <c r="U220" s="162">
        <v>0</v>
      </c>
      <c r="V220" s="162">
        <v>0</v>
      </c>
      <c r="W220" s="162">
        <v>0</v>
      </c>
      <c r="X220" s="162">
        <v>0</v>
      </c>
      <c r="Y220" s="162">
        <v>0</v>
      </c>
      <c r="Z220" s="162">
        <v>0</v>
      </c>
      <c r="AA220" s="162">
        <v>0</v>
      </c>
      <c r="AB220" s="162">
        <v>0</v>
      </c>
      <c r="AC220" s="162">
        <v>0</v>
      </c>
      <c r="AD220" s="162">
        <v>0</v>
      </c>
      <c r="AE220" s="162">
        <v>0</v>
      </c>
      <c r="AF220" s="162">
        <v>0</v>
      </c>
      <c r="AG220" s="162">
        <v>0</v>
      </c>
      <c r="AH220" s="162">
        <v>0</v>
      </c>
      <c r="AI220" s="162">
        <v>0</v>
      </c>
      <c r="AK220" s="159">
        <f t="shared" si="3"/>
        <v>0</v>
      </c>
    </row>
    <row r="221" spans="1:37" s="137" customFormat="1" ht="15" customHeight="1">
      <c r="A221" s="132"/>
      <c r="B221" s="133" t="s">
        <v>416</v>
      </c>
      <c r="C221" s="134"/>
      <c r="D221" s="135" t="str">
        <f>D190</f>
        <v>491CMG0100</v>
      </c>
      <c r="E221" s="136"/>
      <c r="F221" s="162">
        <v>0</v>
      </c>
      <c r="G221" s="162">
        <v>0</v>
      </c>
      <c r="H221" s="162">
        <v>0</v>
      </c>
      <c r="I221" s="162">
        <v>0</v>
      </c>
      <c r="J221" s="162">
        <v>0</v>
      </c>
      <c r="K221" s="162">
        <v>0</v>
      </c>
      <c r="L221" s="162">
        <v>0</v>
      </c>
      <c r="M221" s="162">
        <v>0</v>
      </c>
      <c r="N221" s="162">
        <v>0</v>
      </c>
      <c r="O221" s="162">
        <v>0</v>
      </c>
      <c r="P221" s="162">
        <v>0</v>
      </c>
      <c r="Q221" s="162">
        <v>0</v>
      </c>
      <c r="R221" s="162">
        <v>0</v>
      </c>
      <c r="S221" s="162">
        <v>0</v>
      </c>
      <c r="T221" s="162">
        <v>0</v>
      </c>
      <c r="U221" s="162">
        <v>0</v>
      </c>
      <c r="V221" s="162">
        <v>0</v>
      </c>
      <c r="W221" s="162">
        <v>0</v>
      </c>
      <c r="X221" s="162">
        <v>0</v>
      </c>
      <c r="Y221" s="162">
        <v>0</v>
      </c>
      <c r="Z221" s="162">
        <v>0</v>
      </c>
      <c r="AA221" s="162">
        <v>0</v>
      </c>
      <c r="AB221" s="162">
        <v>0</v>
      </c>
      <c r="AC221" s="162">
        <v>0</v>
      </c>
      <c r="AD221" s="162">
        <v>0</v>
      </c>
      <c r="AE221" s="162">
        <v>0</v>
      </c>
      <c r="AF221" s="162">
        <v>0</v>
      </c>
      <c r="AG221" s="162">
        <v>0</v>
      </c>
      <c r="AH221" s="162">
        <v>0</v>
      </c>
      <c r="AI221" s="162">
        <v>0</v>
      </c>
      <c r="AK221" s="159">
        <f t="shared" si="3"/>
        <v>0</v>
      </c>
    </row>
    <row r="222" spans="1:37" s="137" customFormat="1" ht="15" customHeight="1">
      <c r="A222" s="132"/>
      <c r="B222" s="133" t="s">
        <v>417</v>
      </c>
      <c r="C222" s="134"/>
      <c r="D222" s="135" t="str">
        <f>D191</f>
        <v>491CMG0110</v>
      </c>
      <c r="E222" s="136"/>
      <c r="F222" s="162">
        <v>0</v>
      </c>
      <c r="G222" s="162">
        <v>0</v>
      </c>
      <c r="H222" s="162">
        <v>0</v>
      </c>
      <c r="I222" s="162">
        <v>0</v>
      </c>
      <c r="J222" s="162">
        <v>0</v>
      </c>
      <c r="K222" s="162">
        <v>0</v>
      </c>
      <c r="L222" s="162">
        <v>0</v>
      </c>
      <c r="M222" s="162">
        <v>0</v>
      </c>
      <c r="N222" s="162">
        <v>0</v>
      </c>
      <c r="O222" s="162">
        <v>0</v>
      </c>
      <c r="P222" s="162">
        <v>0</v>
      </c>
      <c r="Q222" s="162">
        <v>0</v>
      </c>
      <c r="R222" s="162">
        <v>0</v>
      </c>
      <c r="S222" s="162">
        <v>0</v>
      </c>
      <c r="T222" s="162">
        <v>0</v>
      </c>
      <c r="U222" s="162">
        <v>0</v>
      </c>
      <c r="V222" s="162">
        <v>0</v>
      </c>
      <c r="W222" s="162">
        <v>0</v>
      </c>
      <c r="X222" s="162">
        <v>0</v>
      </c>
      <c r="Y222" s="162">
        <v>0</v>
      </c>
      <c r="Z222" s="162">
        <v>0</v>
      </c>
      <c r="AA222" s="162">
        <v>0</v>
      </c>
      <c r="AB222" s="162">
        <v>0</v>
      </c>
      <c r="AC222" s="162">
        <v>0</v>
      </c>
      <c r="AD222" s="162">
        <v>0</v>
      </c>
      <c r="AE222" s="162">
        <v>0</v>
      </c>
      <c r="AF222" s="162">
        <v>0</v>
      </c>
      <c r="AG222" s="162">
        <v>0</v>
      </c>
      <c r="AH222" s="162">
        <v>0</v>
      </c>
      <c r="AI222" s="162">
        <v>0</v>
      </c>
      <c r="AK222" s="159">
        <f t="shared" si="3"/>
        <v>0</v>
      </c>
    </row>
    <row r="223" spans="1:37" s="137" customFormat="1" ht="15" customHeight="1">
      <c r="A223" s="132"/>
      <c r="B223" s="133" t="s">
        <v>418</v>
      </c>
      <c r="C223" s="134"/>
      <c r="D223" s="135" t="str">
        <f>D192</f>
        <v>491CMG0130</v>
      </c>
      <c r="E223" s="136"/>
      <c r="F223" s="162">
        <v>0</v>
      </c>
      <c r="G223" s="162">
        <v>0</v>
      </c>
      <c r="H223" s="162">
        <v>0</v>
      </c>
      <c r="I223" s="162">
        <v>0</v>
      </c>
      <c r="J223" s="162">
        <v>0</v>
      </c>
      <c r="K223" s="162">
        <v>0</v>
      </c>
      <c r="L223" s="162">
        <v>0</v>
      </c>
      <c r="M223" s="162">
        <v>0</v>
      </c>
      <c r="N223" s="162">
        <v>0</v>
      </c>
      <c r="O223" s="162">
        <v>0</v>
      </c>
      <c r="P223" s="162">
        <v>0</v>
      </c>
      <c r="Q223" s="162">
        <v>0</v>
      </c>
      <c r="R223" s="162">
        <v>0</v>
      </c>
      <c r="S223" s="162">
        <v>0</v>
      </c>
      <c r="T223" s="162">
        <v>0</v>
      </c>
      <c r="U223" s="162">
        <v>0</v>
      </c>
      <c r="V223" s="162">
        <v>0</v>
      </c>
      <c r="W223" s="162">
        <v>0</v>
      </c>
      <c r="X223" s="162">
        <v>0</v>
      </c>
      <c r="Y223" s="162">
        <v>0</v>
      </c>
      <c r="Z223" s="162">
        <v>0</v>
      </c>
      <c r="AA223" s="162">
        <v>0</v>
      </c>
      <c r="AB223" s="162">
        <v>0</v>
      </c>
      <c r="AC223" s="162">
        <v>0</v>
      </c>
      <c r="AD223" s="162">
        <v>0</v>
      </c>
      <c r="AE223" s="162">
        <v>0</v>
      </c>
      <c r="AF223" s="162">
        <v>0</v>
      </c>
      <c r="AG223" s="162">
        <v>0</v>
      </c>
      <c r="AH223" s="162">
        <v>0</v>
      </c>
      <c r="AI223" s="162">
        <v>0</v>
      </c>
      <c r="AK223" s="159">
        <f t="shared" si="3"/>
        <v>0</v>
      </c>
    </row>
    <row r="224" spans="1:37" s="137" customFormat="1" ht="15" customHeight="1">
      <c r="A224" s="132"/>
      <c r="B224" s="133" t="s">
        <v>419</v>
      </c>
      <c r="C224" s="134"/>
      <c r="D224" s="135" t="str">
        <f>D193</f>
        <v>491CMG0150</v>
      </c>
      <c r="E224" s="136"/>
      <c r="F224" s="162">
        <v>0</v>
      </c>
      <c r="G224" s="162">
        <v>0</v>
      </c>
      <c r="H224" s="162">
        <v>0</v>
      </c>
      <c r="I224" s="162">
        <v>0</v>
      </c>
      <c r="J224" s="162">
        <v>0</v>
      </c>
      <c r="K224" s="162">
        <v>0</v>
      </c>
      <c r="L224" s="162">
        <v>0</v>
      </c>
      <c r="M224" s="162">
        <v>0</v>
      </c>
      <c r="N224" s="162">
        <v>0</v>
      </c>
      <c r="O224" s="162">
        <v>0</v>
      </c>
      <c r="P224" s="162">
        <v>0</v>
      </c>
      <c r="Q224" s="162">
        <v>0</v>
      </c>
      <c r="R224" s="162">
        <v>0</v>
      </c>
      <c r="S224" s="162">
        <v>0</v>
      </c>
      <c r="T224" s="162">
        <v>0</v>
      </c>
      <c r="U224" s="162">
        <v>0</v>
      </c>
      <c r="V224" s="162">
        <v>0</v>
      </c>
      <c r="W224" s="162">
        <v>0</v>
      </c>
      <c r="X224" s="162">
        <v>0</v>
      </c>
      <c r="Y224" s="162">
        <v>0</v>
      </c>
      <c r="Z224" s="162">
        <v>0</v>
      </c>
      <c r="AA224" s="162">
        <v>0</v>
      </c>
      <c r="AB224" s="162">
        <v>0</v>
      </c>
      <c r="AC224" s="162">
        <v>0</v>
      </c>
      <c r="AD224" s="162">
        <v>0</v>
      </c>
      <c r="AE224" s="162">
        <v>0</v>
      </c>
      <c r="AF224" s="162">
        <v>0</v>
      </c>
      <c r="AG224" s="162">
        <v>0</v>
      </c>
      <c r="AH224" s="162">
        <v>0</v>
      </c>
      <c r="AI224" s="162">
        <v>0</v>
      </c>
      <c r="AK224" s="159">
        <f t="shared" si="3"/>
        <v>0</v>
      </c>
    </row>
    <row r="225" spans="1:37" s="137" customFormat="1" ht="15" customHeight="1">
      <c r="A225" s="132"/>
      <c r="B225" s="133" t="s">
        <v>420</v>
      </c>
      <c r="C225" s="134"/>
      <c r="D225" s="135" t="str">
        <f>D194</f>
        <v>491CMG0170</v>
      </c>
      <c r="E225" s="136"/>
      <c r="F225" s="162">
        <v>0</v>
      </c>
      <c r="G225" s="162">
        <v>0</v>
      </c>
      <c r="H225" s="162">
        <v>0</v>
      </c>
      <c r="I225" s="162">
        <v>0</v>
      </c>
      <c r="J225" s="162">
        <v>0</v>
      </c>
      <c r="K225" s="162">
        <v>0</v>
      </c>
      <c r="L225" s="162">
        <v>0</v>
      </c>
      <c r="M225" s="162">
        <v>0</v>
      </c>
      <c r="N225" s="162">
        <v>0</v>
      </c>
      <c r="O225" s="162">
        <v>0</v>
      </c>
      <c r="P225" s="162">
        <v>0</v>
      </c>
      <c r="Q225" s="162">
        <v>0</v>
      </c>
      <c r="R225" s="162">
        <v>0</v>
      </c>
      <c r="S225" s="162">
        <v>0</v>
      </c>
      <c r="T225" s="162">
        <v>0</v>
      </c>
      <c r="U225" s="162">
        <v>0</v>
      </c>
      <c r="V225" s="162">
        <v>0</v>
      </c>
      <c r="W225" s="162">
        <v>0</v>
      </c>
      <c r="X225" s="162">
        <v>0</v>
      </c>
      <c r="Y225" s="162">
        <v>0</v>
      </c>
      <c r="Z225" s="162">
        <v>0</v>
      </c>
      <c r="AA225" s="162">
        <v>0</v>
      </c>
      <c r="AB225" s="162">
        <v>0</v>
      </c>
      <c r="AC225" s="162">
        <v>0</v>
      </c>
      <c r="AD225" s="162">
        <v>0</v>
      </c>
      <c r="AE225" s="162">
        <v>0</v>
      </c>
      <c r="AF225" s="162">
        <v>0</v>
      </c>
      <c r="AG225" s="162">
        <v>0</v>
      </c>
      <c r="AH225" s="162">
        <v>0</v>
      </c>
      <c r="AI225" s="162">
        <v>0</v>
      </c>
      <c r="AK225" s="159">
        <f t="shared" si="3"/>
        <v>0</v>
      </c>
    </row>
    <row r="226" spans="1:37" s="137" customFormat="1" ht="15" customHeight="1">
      <c r="A226" s="132"/>
      <c r="B226" s="133" t="s">
        <v>421</v>
      </c>
      <c r="C226" s="134"/>
      <c r="D226" s="135" t="str">
        <f>D195</f>
        <v>491CMG0190</v>
      </c>
      <c r="E226" s="136"/>
      <c r="F226" s="162">
        <v>0</v>
      </c>
      <c r="G226" s="162">
        <v>0</v>
      </c>
      <c r="H226" s="162">
        <v>0</v>
      </c>
      <c r="I226" s="162">
        <v>0</v>
      </c>
      <c r="J226" s="162">
        <v>0</v>
      </c>
      <c r="K226" s="162">
        <v>0</v>
      </c>
      <c r="L226" s="162">
        <v>0</v>
      </c>
      <c r="M226" s="162">
        <v>0</v>
      </c>
      <c r="N226" s="162">
        <v>0</v>
      </c>
      <c r="O226" s="162">
        <v>0</v>
      </c>
      <c r="P226" s="162">
        <v>0</v>
      </c>
      <c r="Q226" s="162">
        <v>0</v>
      </c>
      <c r="R226" s="162">
        <v>0</v>
      </c>
      <c r="S226" s="162">
        <v>0</v>
      </c>
      <c r="T226" s="162">
        <v>0</v>
      </c>
      <c r="U226" s="162">
        <v>0</v>
      </c>
      <c r="V226" s="162">
        <v>0</v>
      </c>
      <c r="W226" s="162">
        <v>0</v>
      </c>
      <c r="X226" s="162">
        <v>0</v>
      </c>
      <c r="Y226" s="162">
        <v>0</v>
      </c>
      <c r="Z226" s="162">
        <v>0</v>
      </c>
      <c r="AA226" s="162">
        <v>0</v>
      </c>
      <c r="AB226" s="162">
        <v>0</v>
      </c>
      <c r="AC226" s="162">
        <v>0</v>
      </c>
      <c r="AD226" s="162">
        <v>0</v>
      </c>
      <c r="AE226" s="162">
        <v>0</v>
      </c>
      <c r="AF226" s="162">
        <v>0</v>
      </c>
      <c r="AG226" s="162">
        <v>0</v>
      </c>
      <c r="AH226" s="162">
        <v>0</v>
      </c>
      <c r="AI226" s="162">
        <v>0</v>
      </c>
      <c r="AK226" s="159">
        <f t="shared" si="3"/>
        <v>0</v>
      </c>
    </row>
    <row r="227" spans="1:37" s="137" customFormat="1" ht="15" customHeight="1">
      <c r="A227" s="132"/>
      <c r="B227" s="133" t="s">
        <v>422</v>
      </c>
      <c r="C227" s="134"/>
      <c r="D227" s="135" t="str">
        <f>D196</f>
        <v>491CMG0210D</v>
      </c>
      <c r="E227" s="136"/>
      <c r="F227" s="162">
        <v>0</v>
      </c>
      <c r="G227" s="162">
        <v>0</v>
      </c>
      <c r="H227" s="162">
        <v>0</v>
      </c>
      <c r="I227" s="162">
        <v>0</v>
      </c>
      <c r="J227" s="162">
        <v>0</v>
      </c>
      <c r="K227" s="162">
        <v>0</v>
      </c>
      <c r="L227" s="162">
        <v>0</v>
      </c>
      <c r="M227" s="162">
        <v>0</v>
      </c>
      <c r="N227" s="162">
        <v>0</v>
      </c>
      <c r="O227" s="162">
        <v>0</v>
      </c>
      <c r="P227" s="162">
        <v>0</v>
      </c>
      <c r="Q227" s="162">
        <v>0</v>
      </c>
      <c r="R227" s="162">
        <v>0</v>
      </c>
      <c r="S227" s="162">
        <v>0</v>
      </c>
      <c r="T227" s="162">
        <v>0</v>
      </c>
      <c r="U227" s="162">
        <v>0</v>
      </c>
      <c r="V227" s="162">
        <v>0</v>
      </c>
      <c r="W227" s="162">
        <v>0</v>
      </c>
      <c r="X227" s="162">
        <v>0</v>
      </c>
      <c r="Y227" s="162">
        <v>0</v>
      </c>
      <c r="Z227" s="162">
        <v>0</v>
      </c>
      <c r="AA227" s="162">
        <v>0</v>
      </c>
      <c r="AB227" s="162">
        <v>0</v>
      </c>
      <c r="AC227" s="162">
        <v>0</v>
      </c>
      <c r="AD227" s="162">
        <v>0</v>
      </c>
      <c r="AE227" s="162">
        <v>0</v>
      </c>
      <c r="AF227" s="162">
        <v>0</v>
      </c>
      <c r="AG227" s="162">
        <v>0</v>
      </c>
      <c r="AH227" s="162">
        <v>0</v>
      </c>
      <c r="AI227" s="162">
        <v>0</v>
      </c>
      <c r="AK227" s="159">
        <f t="shared" si="3"/>
        <v>0</v>
      </c>
    </row>
    <row r="228" spans="1:37" s="137" customFormat="1" ht="15" customHeight="1">
      <c r="A228" s="132"/>
      <c r="B228" s="133" t="s">
        <v>423</v>
      </c>
      <c r="C228" s="134"/>
      <c r="D228" s="135" t="str">
        <f>D197</f>
        <v>491CMG0230</v>
      </c>
      <c r="E228" s="136"/>
      <c r="F228" s="162">
        <v>0</v>
      </c>
      <c r="G228" s="162">
        <v>0</v>
      </c>
      <c r="H228" s="162">
        <v>0</v>
      </c>
      <c r="I228" s="162">
        <v>0</v>
      </c>
      <c r="J228" s="162">
        <v>0</v>
      </c>
      <c r="K228" s="162">
        <v>0</v>
      </c>
      <c r="L228" s="162">
        <v>0</v>
      </c>
      <c r="M228" s="162">
        <v>0</v>
      </c>
      <c r="N228" s="162">
        <v>0</v>
      </c>
      <c r="O228" s="162">
        <v>0</v>
      </c>
      <c r="P228" s="162">
        <v>0</v>
      </c>
      <c r="Q228" s="162">
        <v>0</v>
      </c>
      <c r="R228" s="162">
        <v>0</v>
      </c>
      <c r="S228" s="162">
        <v>0</v>
      </c>
      <c r="T228" s="162">
        <v>0</v>
      </c>
      <c r="U228" s="162">
        <v>0</v>
      </c>
      <c r="V228" s="162">
        <v>0</v>
      </c>
      <c r="W228" s="162">
        <v>0</v>
      </c>
      <c r="X228" s="162">
        <v>0</v>
      </c>
      <c r="Y228" s="162">
        <v>0</v>
      </c>
      <c r="Z228" s="162">
        <v>0</v>
      </c>
      <c r="AA228" s="162">
        <v>0</v>
      </c>
      <c r="AB228" s="162">
        <v>0</v>
      </c>
      <c r="AC228" s="162">
        <v>0</v>
      </c>
      <c r="AD228" s="162">
        <v>0</v>
      </c>
      <c r="AE228" s="162">
        <v>0</v>
      </c>
      <c r="AF228" s="162">
        <v>0</v>
      </c>
      <c r="AG228" s="162">
        <v>0</v>
      </c>
      <c r="AH228" s="162">
        <v>0</v>
      </c>
      <c r="AI228" s="162">
        <v>0</v>
      </c>
      <c r="AK228" s="159">
        <f t="shared" si="3"/>
        <v>0</v>
      </c>
    </row>
    <row r="229" spans="1:37" s="137" customFormat="1" ht="15" customHeight="1">
      <c r="A229" s="132"/>
      <c r="B229" s="133" t="s">
        <v>424</v>
      </c>
      <c r="C229" s="134"/>
      <c r="D229" s="135" t="str">
        <f>D198</f>
        <v>491CMG0230#D</v>
      </c>
      <c r="E229" s="136"/>
      <c r="F229" s="162">
        <v>0</v>
      </c>
      <c r="G229" s="162">
        <v>0</v>
      </c>
      <c r="H229" s="162">
        <v>0</v>
      </c>
      <c r="I229" s="162">
        <v>0</v>
      </c>
      <c r="J229" s="162">
        <v>0</v>
      </c>
      <c r="K229" s="162">
        <v>0</v>
      </c>
      <c r="L229" s="162">
        <v>0</v>
      </c>
      <c r="M229" s="162">
        <v>0</v>
      </c>
      <c r="N229" s="162">
        <v>0</v>
      </c>
      <c r="O229" s="162">
        <v>0</v>
      </c>
      <c r="P229" s="162">
        <v>0</v>
      </c>
      <c r="Q229" s="162">
        <v>0</v>
      </c>
      <c r="R229" s="162">
        <v>0</v>
      </c>
      <c r="S229" s="162">
        <v>0</v>
      </c>
      <c r="T229" s="162">
        <v>0</v>
      </c>
      <c r="U229" s="162">
        <v>0</v>
      </c>
      <c r="V229" s="162">
        <v>0</v>
      </c>
      <c r="W229" s="162">
        <v>0</v>
      </c>
      <c r="X229" s="162">
        <v>0</v>
      </c>
      <c r="Y229" s="162">
        <v>0</v>
      </c>
      <c r="Z229" s="162">
        <v>0</v>
      </c>
      <c r="AA229" s="162">
        <v>0</v>
      </c>
      <c r="AB229" s="162">
        <v>0</v>
      </c>
      <c r="AC229" s="162">
        <v>0</v>
      </c>
      <c r="AD229" s="162">
        <v>0</v>
      </c>
      <c r="AE229" s="162">
        <v>0</v>
      </c>
      <c r="AF229" s="162">
        <v>0</v>
      </c>
      <c r="AG229" s="162">
        <v>0</v>
      </c>
      <c r="AH229" s="162">
        <v>0</v>
      </c>
      <c r="AI229" s="162">
        <v>0</v>
      </c>
      <c r="AK229" s="159">
        <f t="shared" si="3"/>
        <v>0</v>
      </c>
    </row>
    <row r="230" spans="1:37" s="137" customFormat="1" ht="15" customHeight="1">
      <c r="A230" s="132"/>
      <c r="B230" s="133" t="s">
        <v>425</v>
      </c>
      <c r="C230" s="134"/>
      <c r="D230" s="135" t="str">
        <f>D199</f>
        <v>863LMG0010</v>
      </c>
      <c r="E230" s="136"/>
      <c r="F230" s="162">
        <v>0</v>
      </c>
      <c r="G230" s="162">
        <v>0</v>
      </c>
      <c r="H230" s="162">
        <v>0</v>
      </c>
      <c r="I230" s="162">
        <v>0</v>
      </c>
      <c r="J230" s="162">
        <v>0</v>
      </c>
      <c r="K230" s="162">
        <v>0</v>
      </c>
      <c r="L230" s="162">
        <v>0</v>
      </c>
      <c r="M230" s="162">
        <v>0</v>
      </c>
      <c r="N230" s="162">
        <v>0</v>
      </c>
      <c r="O230" s="162">
        <v>0</v>
      </c>
      <c r="P230" s="162">
        <v>0</v>
      </c>
      <c r="Q230" s="162">
        <v>0</v>
      </c>
      <c r="R230" s="162">
        <v>0</v>
      </c>
      <c r="S230" s="162">
        <v>0</v>
      </c>
      <c r="T230" s="162">
        <v>0</v>
      </c>
      <c r="U230" s="162">
        <v>0</v>
      </c>
      <c r="V230" s="162">
        <v>0</v>
      </c>
      <c r="W230" s="162">
        <v>0</v>
      </c>
      <c r="X230" s="162">
        <v>0</v>
      </c>
      <c r="Y230" s="162">
        <v>0</v>
      </c>
      <c r="Z230" s="162">
        <v>0</v>
      </c>
      <c r="AA230" s="162">
        <v>0</v>
      </c>
      <c r="AB230" s="162">
        <v>0</v>
      </c>
      <c r="AC230" s="162">
        <v>0</v>
      </c>
      <c r="AD230" s="162">
        <v>0</v>
      </c>
      <c r="AE230" s="162">
        <v>0</v>
      </c>
      <c r="AF230" s="162">
        <v>0</v>
      </c>
      <c r="AG230" s="162">
        <v>0</v>
      </c>
      <c r="AH230" s="162">
        <v>0</v>
      </c>
      <c r="AI230" s="162">
        <v>0</v>
      </c>
      <c r="AK230" s="159">
        <f t="shared" si="3"/>
        <v>0</v>
      </c>
    </row>
    <row r="231" spans="1:37" s="142" customFormat="1" ht="30" customHeight="1">
      <c r="A231" s="34" t="s">
        <v>204</v>
      </c>
      <c r="B231" s="138" t="s">
        <v>426</v>
      </c>
      <c r="C231" s="139"/>
      <c r="D231" s="140" t="s">
        <v>202</v>
      </c>
      <c r="E231" s="130"/>
      <c r="F231" s="141"/>
      <c r="G231" s="141"/>
      <c r="H231" s="160"/>
      <c r="I231" s="160"/>
      <c r="J231" s="160"/>
      <c r="K231" s="160"/>
      <c r="L231" s="160"/>
      <c r="M231" s="160"/>
      <c r="N231" s="160"/>
      <c r="O231" s="160"/>
      <c r="P231" s="160"/>
      <c r="Q231" s="160"/>
      <c r="R231" s="160"/>
      <c r="S231" s="160"/>
      <c r="T231" s="160"/>
      <c r="U231" s="160"/>
      <c r="V231" s="160"/>
      <c r="W231" s="160"/>
      <c r="X231" s="160"/>
      <c r="Y231" s="160"/>
      <c r="Z231" s="160"/>
      <c r="AA231" s="160"/>
      <c r="AB231" s="160"/>
      <c r="AC231" s="160"/>
      <c r="AD231" s="160"/>
      <c r="AE231" s="160"/>
      <c r="AF231" s="160"/>
      <c r="AG231" s="160"/>
      <c r="AH231" s="160"/>
      <c r="AI231" s="160"/>
      <c r="AK231" s="159">
        <f t="shared" si="3"/>
        <v>0</v>
      </c>
    </row>
    <row r="232" spans="1:37" s="137" customFormat="1" ht="15" customHeight="1">
      <c r="A232" s="132"/>
      <c r="B232" s="133" t="s">
        <v>427</v>
      </c>
      <c r="C232" s="134"/>
      <c r="D232" s="135" t="str">
        <f>D201</f>
        <v>265BMG0270</v>
      </c>
      <c r="E232" s="136"/>
      <c r="F232" s="162">
        <v>0</v>
      </c>
      <c r="G232" s="162">
        <v>0</v>
      </c>
      <c r="H232" s="162">
        <v>0</v>
      </c>
      <c r="I232" s="162">
        <v>0</v>
      </c>
      <c r="J232" s="162">
        <v>0</v>
      </c>
      <c r="K232" s="162">
        <v>0</v>
      </c>
      <c r="L232" s="162">
        <v>0</v>
      </c>
      <c r="M232" s="162">
        <v>0</v>
      </c>
      <c r="N232" s="162">
        <v>0</v>
      </c>
      <c r="O232" s="162">
        <v>0</v>
      </c>
      <c r="P232" s="162">
        <v>0</v>
      </c>
      <c r="Q232" s="162">
        <v>0</v>
      </c>
      <c r="R232" s="162">
        <v>0</v>
      </c>
      <c r="S232" s="162">
        <v>0</v>
      </c>
      <c r="T232" s="162">
        <v>0</v>
      </c>
      <c r="U232" s="162">
        <v>0</v>
      </c>
      <c r="V232" s="162">
        <v>1</v>
      </c>
      <c r="W232" s="162">
        <v>0</v>
      </c>
      <c r="X232" s="162">
        <v>0</v>
      </c>
      <c r="Y232" s="162">
        <v>0</v>
      </c>
      <c r="Z232" s="162">
        <v>0</v>
      </c>
      <c r="AA232" s="162">
        <v>0</v>
      </c>
      <c r="AB232" s="162">
        <v>0</v>
      </c>
      <c r="AC232" s="162">
        <v>0</v>
      </c>
      <c r="AD232" s="162">
        <v>0</v>
      </c>
      <c r="AE232" s="162">
        <v>0</v>
      </c>
      <c r="AF232" s="162">
        <v>0</v>
      </c>
      <c r="AG232" s="162">
        <v>1</v>
      </c>
      <c r="AH232" s="162">
        <v>0</v>
      </c>
      <c r="AI232" s="162">
        <v>0</v>
      </c>
      <c r="AK232" s="159">
        <f t="shared" si="3"/>
        <v>2</v>
      </c>
    </row>
    <row r="233" spans="1:37" s="137" customFormat="1" ht="15" customHeight="1">
      <c r="A233" s="132"/>
      <c r="B233" s="133" t="s">
        <v>428</v>
      </c>
      <c r="C233" s="134"/>
      <c r="D233" s="135" t="str">
        <f>D202</f>
        <v>265BMG0270#U</v>
      </c>
      <c r="E233" s="136"/>
      <c r="F233" s="162">
        <v>0</v>
      </c>
      <c r="G233" s="162">
        <v>0</v>
      </c>
      <c r="H233" s="162">
        <v>0</v>
      </c>
      <c r="I233" s="162">
        <v>0</v>
      </c>
      <c r="J233" s="162">
        <v>0</v>
      </c>
      <c r="K233" s="162">
        <v>0</v>
      </c>
      <c r="L233" s="158">
        <v>0</v>
      </c>
      <c r="M233" s="158">
        <v>0</v>
      </c>
      <c r="N233" s="158">
        <v>0</v>
      </c>
      <c r="O233" s="158">
        <v>0</v>
      </c>
      <c r="P233" s="158">
        <v>0</v>
      </c>
      <c r="Q233" s="158">
        <v>0</v>
      </c>
      <c r="R233" s="158">
        <v>0</v>
      </c>
      <c r="S233" s="158">
        <v>0</v>
      </c>
      <c r="T233" s="158">
        <v>0</v>
      </c>
      <c r="U233" s="158">
        <v>0</v>
      </c>
      <c r="V233" s="158">
        <v>1</v>
      </c>
      <c r="W233" s="158">
        <v>0</v>
      </c>
      <c r="X233" s="158">
        <v>0</v>
      </c>
      <c r="Y233" s="158">
        <v>0</v>
      </c>
      <c r="Z233" s="158">
        <v>0</v>
      </c>
      <c r="AA233" s="158">
        <v>0</v>
      </c>
      <c r="AB233" s="158">
        <v>0</v>
      </c>
      <c r="AC233" s="158">
        <v>0</v>
      </c>
      <c r="AD233" s="158">
        <v>0</v>
      </c>
      <c r="AE233" s="158">
        <v>0</v>
      </c>
      <c r="AF233" s="158">
        <v>0</v>
      </c>
      <c r="AG233" s="158">
        <v>1</v>
      </c>
      <c r="AH233" s="158">
        <v>0</v>
      </c>
      <c r="AI233" s="158">
        <v>0</v>
      </c>
      <c r="AK233" s="159">
        <f t="shared" si="3"/>
        <v>2</v>
      </c>
    </row>
    <row r="234" spans="1:37" s="137" customFormat="1" ht="15" customHeight="1">
      <c r="A234" s="132"/>
      <c r="B234" s="133" t="s">
        <v>429</v>
      </c>
      <c r="C234" s="134"/>
      <c r="D234" s="135" t="str">
        <f>D203</f>
        <v>265BMG0290#U</v>
      </c>
      <c r="E234" s="136"/>
      <c r="F234" s="162">
        <v>0</v>
      </c>
      <c r="G234" s="162">
        <v>0</v>
      </c>
      <c r="H234" s="162">
        <v>0</v>
      </c>
      <c r="I234" s="162">
        <v>0</v>
      </c>
      <c r="J234" s="162">
        <v>0</v>
      </c>
      <c r="K234" s="162">
        <v>0</v>
      </c>
      <c r="L234" s="158">
        <v>0</v>
      </c>
      <c r="M234" s="158">
        <v>0</v>
      </c>
      <c r="N234" s="158">
        <v>0</v>
      </c>
      <c r="O234" s="158">
        <v>0</v>
      </c>
      <c r="P234" s="158">
        <v>0</v>
      </c>
      <c r="Q234" s="158">
        <v>0</v>
      </c>
      <c r="R234" s="158">
        <v>0</v>
      </c>
      <c r="S234" s="158">
        <v>0</v>
      </c>
      <c r="T234" s="158">
        <v>0</v>
      </c>
      <c r="U234" s="158">
        <v>0</v>
      </c>
      <c r="V234" s="158">
        <v>1</v>
      </c>
      <c r="W234" s="158">
        <v>0</v>
      </c>
      <c r="X234" s="158">
        <v>0</v>
      </c>
      <c r="Y234" s="158">
        <v>0</v>
      </c>
      <c r="Z234" s="158">
        <v>0</v>
      </c>
      <c r="AA234" s="158">
        <v>0</v>
      </c>
      <c r="AB234" s="158">
        <v>0</v>
      </c>
      <c r="AC234" s="158">
        <v>0</v>
      </c>
      <c r="AD234" s="158">
        <v>0</v>
      </c>
      <c r="AE234" s="158">
        <v>0</v>
      </c>
      <c r="AF234" s="158">
        <v>0</v>
      </c>
      <c r="AG234" s="158">
        <v>1</v>
      </c>
      <c r="AH234" s="158">
        <v>0</v>
      </c>
      <c r="AI234" s="158">
        <v>0</v>
      </c>
      <c r="AK234" s="159">
        <f t="shared" si="3"/>
        <v>2</v>
      </c>
    </row>
    <row r="235" spans="1:37" s="137" customFormat="1" ht="15" customHeight="1">
      <c r="A235" s="132"/>
      <c r="B235" s="133" t="s">
        <v>430</v>
      </c>
      <c r="C235" s="134"/>
      <c r="D235" s="135" t="str">
        <f>D204</f>
        <v>265BMG0290</v>
      </c>
      <c r="E235" s="136"/>
      <c r="F235" s="162">
        <v>0</v>
      </c>
      <c r="G235" s="162">
        <v>0</v>
      </c>
      <c r="H235" s="162">
        <v>0</v>
      </c>
      <c r="I235" s="162">
        <v>0</v>
      </c>
      <c r="J235" s="162">
        <v>0</v>
      </c>
      <c r="K235" s="162">
        <v>0</v>
      </c>
      <c r="L235" s="158">
        <v>0</v>
      </c>
      <c r="M235" s="158">
        <v>0</v>
      </c>
      <c r="N235" s="158">
        <v>0</v>
      </c>
      <c r="O235" s="158">
        <v>0</v>
      </c>
      <c r="P235" s="158">
        <v>0</v>
      </c>
      <c r="Q235" s="158">
        <v>0</v>
      </c>
      <c r="R235" s="158">
        <v>0</v>
      </c>
      <c r="S235" s="158">
        <v>0</v>
      </c>
      <c r="T235" s="158">
        <v>0</v>
      </c>
      <c r="U235" s="158">
        <v>0</v>
      </c>
      <c r="V235" s="158">
        <v>1</v>
      </c>
      <c r="W235" s="158">
        <v>0</v>
      </c>
      <c r="X235" s="158">
        <v>0</v>
      </c>
      <c r="Y235" s="158">
        <v>0</v>
      </c>
      <c r="Z235" s="158">
        <v>0</v>
      </c>
      <c r="AA235" s="158">
        <v>0</v>
      </c>
      <c r="AB235" s="158">
        <v>0</v>
      </c>
      <c r="AC235" s="158">
        <v>0</v>
      </c>
      <c r="AD235" s="158">
        <v>0</v>
      </c>
      <c r="AE235" s="158">
        <v>0</v>
      </c>
      <c r="AF235" s="158">
        <v>0</v>
      </c>
      <c r="AG235" s="158">
        <v>1</v>
      </c>
      <c r="AH235" s="158">
        <v>0</v>
      </c>
      <c r="AI235" s="158">
        <v>0</v>
      </c>
      <c r="AK235" s="159">
        <f t="shared" si="3"/>
        <v>2</v>
      </c>
    </row>
    <row r="236" spans="1:37" s="137" customFormat="1" ht="15" customHeight="1">
      <c r="A236" s="132"/>
      <c r="B236" s="133" t="s">
        <v>431</v>
      </c>
      <c r="C236" s="134"/>
      <c r="D236" s="135" t="str">
        <f>D205</f>
        <v>265BMG0305</v>
      </c>
      <c r="E236" s="136"/>
      <c r="F236" s="162">
        <v>0</v>
      </c>
      <c r="G236" s="162">
        <v>0</v>
      </c>
      <c r="H236" s="162">
        <v>0</v>
      </c>
      <c r="I236" s="162">
        <v>0</v>
      </c>
      <c r="J236" s="162">
        <v>0</v>
      </c>
      <c r="K236" s="162">
        <v>0</v>
      </c>
      <c r="L236" s="158">
        <v>0</v>
      </c>
      <c r="M236" s="158">
        <v>0</v>
      </c>
      <c r="N236" s="158">
        <v>0</v>
      </c>
      <c r="O236" s="158">
        <v>0</v>
      </c>
      <c r="P236" s="158">
        <v>0</v>
      </c>
      <c r="Q236" s="158">
        <v>0</v>
      </c>
      <c r="R236" s="158">
        <v>0</v>
      </c>
      <c r="S236" s="158">
        <v>0</v>
      </c>
      <c r="T236" s="158">
        <v>0</v>
      </c>
      <c r="U236" s="158">
        <v>0</v>
      </c>
      <c r="V236" s="158">
        <v>1</v>
      </c>
      <c r="W236" s="158">
        <v>0</v>
      </c>
      <c r="X236" s="158">
        <v>0</v>
      </c>
      <c r="Y236" s="158">
        <v>0</v>
      </c>
      <c r="Z236" s="158">
        <v>0</v>
      </c>
      <c r="AA236" s="158">
        <v>0</v>
      </c>
      <c r="AB236" s="158">
        <v>0</v>
      </c>
      <c r="AC236" s="158">
        <v>0</v>
      </c>
      <c r="AD236" s="158">
        <v>0</v>
      </c>
      <c r="AE236" s="158">
        <v>0</v>
      </c>
      <c r="AF236" s="158">
        <v>0</v>
      </c>
      <c r="AG236" s="158">
        <v>1</v>
      </c>
      <c r="AH236" s="158">
        <v>0</v>
      </c>
      <c r="AI236" s="158">
        <v>0</v>
      </c>
      <c r="AK236" s="159">
        <f t="shared" si="3"/>
        <v>2</v>
      </c>
    </row>
    <row r="237" spans="1:37" s="137" customFormat="1" ht="15" customHeight="1">
      <c r="A237" s="132"/>
      <c r="B237" s="133" t="s">
        <v>432</v>
      </c>
      <c r="C237" s="134"/>
      <c r="D237" s="135" t="str">
        <f>D206</f>
        <v>265BMG0310</v>
      </c>
      <c r="E237" s="136"/>
      <c r="F237" s="162">
        <v>0</v>
      </c>
      <c r="G237" s="162">
        <v>0</v>
      </c>
      <c r="H237" s="162">
        <v>0</v>
      </c>
      <c r="I237" s="162">
        <v>0</v>
      </c>
      <c r="J237" s="162">
        <v>0</v>
      </c>
      <c r="K237" s="162">
        <v>0</v>
      </c>
      <c r="L237" s="158">
        <v>0</v>
      </c>
      <c r="M237" s="158">
        <v>0</v>
      </c>
      <c r="N237" s="158">
        <v>0</v>
      </c>
      <c r="O237" s="158">
        <v>0</v>
      </c>
      <c r="P237" s="158">
        <v>0</v>
      </c>
      <c r="Q237" s="158">
        <v>0</v>
      </c>
      <c r="R237" s="158">
        <v>0</v>
      </c>
      <c r="S237" s="158">
        <v>0</v>
      </c>
      <c r="T237" s="158">
        <v>0</v>
      </c>
      <c r="U237" s="158">
        <v>0</v>
      </c>
      <c r="V237" s="158">
        <v>1</v>
      </c>
      <c r="W237" s="158">
        <v>0</v>
      </c>
      <c r="X237" s="158">
        <v>0</v>
      </c>
      <c r="Y237" s="158">
        <v>0</v>
      </c>
      <c r="Z237" s="158">
        <v>0</v>
      </c>
      <c r="AA237" s="158">
        <v>0</v>
      </c>
      <c r="AB237" s="158">
        <v>0</v>
      </c>
      <c r="AC237" s="158">
        <v>0</v>
      </c>
      <c r="AD237" s="158">
        <v>0</v>
      </c>
      <c r="AE237" s="158">
        <v>0</v>
      </c>
      <c r="AF237" s="158">
        <v>0</v>
      </c>
      <c r="AG237" s="158">
        <v>1</v>
      </c>
      <c r="AH237" s="158">
        <v>0</v>
      </c>
      <c r="AI237" s="158">
        <v>0</v>
      </c>
      <c r="AK237" s="159">
        <f t="shared" si="3"/>
        <v>2</v>
      </c>
    </row>
    <row r="238" spans="1:37" s="137" customFormat="1" ht="15" customHeight="1">
      <c r="A238" s="132"/>
      <c r="B238" s="133" t="s">
        <v>433</v>
      </c>
      <c r="C238" s="134"/>
      <c r="D238" s="135" t="str">
        <f>D207</f>
        <v>265BMG0311</v>
      </c>
      <c r="E238" s="136"/>
      <c r="F238" s="162">
        <v>0</v>
      </c>
      <c r="G238" s="162">
        <v>0</v>
      </c>
      <c r="H238" s="162">
        <v>0</v>
      </c>
      <c r="I238" s="162">
        <v>0</v>
      </c>
      <c r="J238" s="162">
        <v>0</v>
      </c>
      <c r="K238" s="162">
        <v>0</v>
      </c>
      <c r="L238" s="158">
        <v>0</v>
      </c>
      <c r="M238" s="158">
        <v>0</v>
      </c>
      <c r="N238" s="158">
        <v>0</v>
      </c>
      <c r="O238" s="158">
        <v>0</v>
      </c>
      <c r="P238" s="158">
        <v>0</v>
      </c>
      <c r="Q238" s="158">
        <v>0</v>
      </c>
      <c r="R238" s="158">
        <v>0</v>
      </c>
      <c r="S238" s="158">
        <v>0</v>
      </c>
      <c r="T238" s="158">
        <v>0</v>
      </c>
      <c r="U238" s="158">
        <v>0</v>
      </c>
      <c r="V238" s="158">
        <v>1</v>
      </c>
      <c r="W238" s="158">
        <v>0</v>
      </c>
      <c r="X238" s="158">
        <v>0</v>
      </c>
      <c r="Y238" s="158">
        <v>0</v>
      </c>
      <c r="Z238" s="158">
        <v>0</v>
      </c>
      <c r="AA238" s="158">
        <v>0</v>
      </c>
      <c r="AB238" s="158">
        <v>0</v>
      </c>
      <c r="AC238" s="158">
        <v>0</v>
      </c>
      <c r="AD238" s="158">
        <v>0</v>
      </c>
      <c r="AE238" s="158">
        <v>0</v>
      </c>
      <c r="AF238" s="158">
        <v>0</v>
      </c>
      <c r="AG238" s="158">
        <v>1</v>
      </c>
      <c r="AH238" s="158">
        <v>0</v>
      </c>
      <c r="AI238" s="158">
        <v>0</v>
      </c>
      <c r="AK238" s="159">
        <f t="shared" si="3"/>
        <v>2</v>
      </c>
    </row>
    <row r="239" spans="1:37" s="137" customFormat="1" ht="15" customHeight="1">
      <c r="A239" s="132"/>
      <c r="B239" s="133" t="s">
        <v>434</v>
      </c>
      <c r="C239" s="134"/>
      <c r="D239" s="135" t="str">
        <f>D208</f>
        <v>146BMG0250</v>
      </c>
      <c r="E239" s="136"/>
      <c r="F239" s="162">
        <v>0</v>
      </c>
      <c r="G239" s="162">
        <v>0</v>
      </c>
      <c r="H239" s="162">
        <v>0</v>
      </c>
      <c r="I239" s="162">
        <v>0</v>
      </c>
      <c r="J239" s="162">
        <v>0</v>
      </c>
      <c r="K239" s="162">
        <v>0</v>
      </c>
      <c r="L239" s="158">
        <v>0</v>
      </c>
      <c r="M239" s="158">
        <v>0</v>
      </c>
      <c r="N239" s="158">
        <v>0</v>
      </c>
      <c r="O239" s="158">
        <v>0</v>
      </c>
      <c r="P239" s="158">
        <v>0</v>
      </c>
      <c r="Q239" s="158">
        <v>0</v>
      </c>
      <c r="R239" s="158">
        <v>0</v>
      </c>
      <c r="S239" s="158">
        <v>0</v>
      </c>
      <c r="T239" s="158">
        <v>0</v>
      </c>
      <c r="U239" s="158">
        <v>0</v>
      </c>
      <c r="V239" s="158">
        <v>1</v>
      </c>
      <c r="W239" s="158">
        <v>0</v>
      </c>
      <c r="X239" s="158">
        <v>0</v>
      </c>
      <c r="Y239" s="158">
        <v>0</v>
      </c>
      <c r="Z239" s="158">
        <v>0</v>
      </c>
      <c r="AA239" s="158">
        <v>0</v>
      </c>
      <c r="AB239" s="158">
        <v>0</v>
      </c>
      <c r="AC239" s="158">
        <v>0</v>
      </c>
      <c r="AD239" s="158">
        <v>0</v>
      </c>
      <c r="AE239" s="158">
        <v>0</v>
      </c>
      <c r="AF239" s="158">
        <v>0</v>
      </c>
      <c r="AG239" s="158">
        <v>1</v>
      </c>
      <c r="AH239" s="158">
        <v>0</v>
      </c>
      <c r="AI239" s="158">
        <v>0</v>
      </c>
      <c r="AK239" s="159">
        <f t="shared" si="3"/>
        <v>2</v>
      </c>
    </row>
    <row r="240" spans="1:37" s="137" customFormat="1" ht="15" customHeight="1">
      <c r="A240" s="132"/>
      <c r="B240" s="133" t="s">
        <v>435</v>
      </c>
      <c r="C240" s="134"/>
      <c r="D240" s="135" t="str">
        <f>D209</f>
        <v>146BMG0252</v>
      </c>
      <c r="E240" s="136"/>
      <c r="F240" s="162">
        <v>0</v>
      </c>
      <c r="G240" s="162">
        <v>0</v>
      </c>
      <c r="H240" s="162">
        <v>0</v>
      </c>
      <c r="I240" s="162">
        <v>0</v>
      </c>
      <c r="J240" s="162">
        <v>0</v>
      </c>
      <c r="K240" s="162">
        <v>0</v>
      </c>
      <c r="L240" s="158">
        <v>0</v>
      </c>
      <c r="M240" s="158">
        <v>0</v>
      </c>
      <c r="N240" s="158">
        <v>0</v>
      </c>
      <c r="O240" s="158">
        <v>0</v>
      </c>
      <c r="P240" s="158">
        <v>0</v>
      </c>
      <c r="Q240" s="158">
        <v>0</v>
      </c>
      <c r="R240" s="158">
        <v>0</v>
      </c>
      <c r="S240" s="158">
        <v>0</v>
      </c>
      <c r="T240" s="158">
        <v>0</v>
      </c>
      <c r="U240" s="158">
        <v>0</v>
      </c>
      <c r="V240" s="158">
        <v>1</v>
      </c>
      <c r="W240" s="158">
        <v>0</v>
      </c>
      <c r="X240" s="158">
        <v>0</v>
      </c>
      <c r="Y240" s="158">
        <v>0</v>
      </c>
      <c r="Z240" s="158">
        <v>0</v>
      </c>
      <c r="AA240" s="158">
        <v>0</v>
      </c>
      <c r="AB240" s="158">
        <v>0</v>
      </c>
      <c r="AC240" s="158">
        <v>0</v>
      </c>
      <c r="AD240" s="158">
        <v>0</v>
      </c>
      <c r="AE240" s="158">
        <v>0</v>
      </c>
      <c r="AF240" s="158">
        <v>0</v>
      </c>
      <c r="AG240" s="158">
        <v>1</v>
      </c>
      <c r="AH240" s="158">
        <v>0</v>
      </c>
      <c r="AI240" s="158">
        <v>0</v>
      </c>
      <c r="AK240" s="159">
        <f t="shared" si="3"/>
        <v>2</v>
      </c>
    </row>
    <row r="241" spans="1:37" s="137" customFormat="1" ht="15" customHeight="1">
      <c r="A241" s="132"/>
      <c r="B241" s="133" t="s">
        <v>436</v>
      </c>
      <c r="C241" s="134"/>
      <c r="D241" s="135" t="str">
        <f>D210</f>
        <v>167EMG0200</v>
      </c>
      <c r="E241" s="136"/>
      <c r="F241" s="162">
        <v>0</v>
      </c>
      <c r="G241" s="162">
        <v>0</v>
      </c>
      <c r="H241" s="162">
        <v>0</v>
      </c>
      <c r="I241" s="162">
        <v>0</v>
      </c>
      <c r="J241" s="162">
        <v>0</v>
      </c>
      <c r="K241" s="162">
        <v>0</v>
      </c>
      <c r="L241" s="158">
        <v>0</v>
      </c>
      <c r="M241" s="158">
        <v>0</v>
      </c>
      <c r="N241" s="158">
        <v>0</v>
      </c>
      <c r="O241" s="158">
        <v>0</v>
      </c>
      <c r="P241" s="158">
        <v>0</v>
      </c>
      <c r="Q241" s="158">
        <v>0</v>
      </c>
      <c r="R241" s="158">
        <v>0</v>
      </c>
      <c r="S241" s="158">
        <v>0</v>
      </c>
      <c r="T241" s="158">
        <v>0</v>
      </c>
      <c r="U241" s="158">
        <v>0</v>
      </c>
      <c r="V241" s="158">
        <v>1</v>
      </c>
      <c r="W241" s="158">
        <v>0</v>
      </c>
      <c r="X241" s="158">
        <v>0</v>
      </c>
      <c r="Y241" s="158">
        <v>0</v>
      </c>
      <c r="Z241" s="158">
        <v>0</v>
      </c>
      <c r="AA241" s="158">
        <v>0</v>
      </c>
      <c r="AB241" s="158">
        <v>0</v>
      </c>
      <c r="AC241" s="158">
        <v>0</v>
      </c>
      <c r="AD241" s="158">
        <v>0</v>
      </c>
      <c r="AE241" s="158">
        <v>0</v>
      </c>
      <c r="AF241" s="158">
        <v>0</v>
      </c>
      <c r="AG241" s="158">
        <v>1</v>
      </c>
      <c r="AH241" s="158">
        <v>0</v>
      </c>
      <c r="AI241" s="158">
        <v>0</v>
      </c>
      <c r="AK241" s="159">
        <f t="shared" si="3"/>
        <v>2</v>
      </c>
    </row>
    <row r="242" spans="1:37" s="137" customFormat="1" ht="15" customHeight="1">
      <c r="A242" s="132"/>
      <c r="B242" s="133" t="s">
        <v>437</v>
      </c>
      <c r="C242" s="134"/>
      <c r="D242" s="135" t="str">
        <f>D211</f>
        <v>167EMG0205</v>
      </c>
      <c r="E242" s="136"/>
      <c r="F242" s="162">
        <v>0</v>
      </c>
      <c r="G242" s="162">
        <v>0</v>
      </c>
      <c r="H242" s="162">
        <v>0</v>
      </c>
      <c r="I242" s="162">
        <v>0</v>
      </c>
      <c r="J242" s="162">
        <v>0</v>
      </c>
      <c r="K242" s="162">
        <v>0</v>
      </c>
      <c r="L242" s="158">
        <v>0</v>
      </c>
      <c r="M242" s="158">
        <v>0</v>
      </c>
      <c r="N242" s="158">
        <v>0</v>
      </c>
      <c r="O242" s="158">
        <v>0</v>
      </c>
      <c r="P242" s="158">
        <v>0</v>
      </c>
      <c r="Q242" s="158">
        <v>0</v>
      </c>
      <c r="R242" s="158">
        <v>0</v>
      </c>
      <c r="S242" s="158">
        <v>0</v>
      </c>
      <c r="T242" s="158">
        <v>0</v>
      </c>
      <c r="U242" s="158">
        <v>0</v>
      </c>
      <c r="V242" s="158">
        <v>1</v>
      </c>
      <c r="W242" s="158">
        <v>0</v>
      </c>
      <c r="X242" s="158">
        <v>0</v>
      </c>
      <c r="Y242" s="158">
        <v>0</v>
      </c>
      <c r="Z242" s="158">
        <v>0</v>
      </c>
      <c r="AA242" s="158">
        <v>0</v>
      </c>
      <c r="AB242" s="158">
        <v>0</v>
      </c>
      <c r="AC242" s="158">
        <v>0</v>
      </c>
      <c r="AD242" s="158">
        <v>0</v>
      </c>
      <c r="AE242" s="158">
        <v>0</v>
      </c>
      <c r="AF242" s="158">
        <v>0</v>
      </c>
      <c r="AG242" s="158">
        <v>1</v>
      </c>
      <c r="AH242" s="158">
        <v>0</v>
      </c>
      <c r="AI242" s="158">
        <v>0</v>
      </c>
      <c r="AK242" s="159">
        <f t="shared" si="3"/>
        <v>2</v>
      </c>
    </row>
    <row r="243" spans="1:37" s="137" customFormat="1" ht="15" customHeight="1">
      <c r="A243" s="132"/>
      <c r="B243" s="133" t="s">
        <v>438</v>
      </c>
      <c r="C243" s="134"/>
      <c r="D243" s="135" t="str">
        <f>D212</f>
        <v>167EMG0220</v>
      </c>
      <c r="E243" s="136"/>
      <c r="F243" s="162">
        <v>0</v>
      </c>
      <c r="G243" s="162">
        <v>0</v>
      </c>
      <c r="H243" s="162">
        <v>0</v>
      </c>
      <c r="I243" s="162">
        <v>0</v>
      </c>
      <c r="J243" s="162">
        <v>0</v>
      </c>
      <c r="K243" s="162">
        <v>0</v>
      </c>
      <c r="L243" s="158">
        <v>0</v>
      </c>
      <c r="M243" s="158">
        <v>0</v>
      </c>
      <c r="N243" s="158">
        <v>0</v>
      </c>
      <c r="O243" s="158">
        <v>0</v>
      </c>
      <c r="P243" s="158">
        <v>0</v>
      </c>
      <c r="Q243" s="158">
        <v>0</v>
      </c>
      <c r="R243" s="158">
        <v>0</v>
      </c>
      <c r="S243" s="158">
        <v>0</v>
      </c>
      <c r="T243" s="158">
        <v>0</v>
      </c>
      <c r="U243" s="158">
        <v>0</v>
      </c>
      <c r="V243" s="158">
        <v>1</v>
      </c>
      <c r="W243" s="158">
        <v>0</v>
      </c>
      <c r="X243" s="158">
        <v>0</v>
      </c>
      <c r="Y243" s="158">
        <v>0</v>
      </c>
      <c r="Z243" s="158">
        <v>0</v>
      </c>
      <c r="AA243" s="158">
        <v>0</v>
      </c>
      <c r="AB243" s="158">
        <v>0</v>
      </c>
      <c r="AC243" s="158">
        <v>0</v>
      </c>
      <c r="AD243" s="158">
        <v>0</v>
      </c>
      <c r="AE243" s="158">
        <v>0</v>
      </c>
      <c r="AF243" s="158">
        <v>0</v>
      </c>
      <c r="AG243" s="158">
        <v>1</v>
      </c>
      <c r="AH243" s="158">
        <v>0</v>
      </c>
      <c r="AI243" s="158">
        <v>0</v>
      </c>
      <c r="AK243" s="159">
        <f t="shared" si="3"/>
        <v>2</v>
      </c>
    </row>
    <row r="244" spans="1:37" s="137" customFormat="1" ht="15" customHeight="1">
      <c r="A244" s="132"/>
      <c r="B244" s="133" t="s">
        <v>439</v>
      </c>
      <c r="C244" s="134"/>
      <c r="D244" s="135" t="str">
        <f>D213</f>
        <v>369CMG0070</v>
      </c>
      <c r="E244" s="136"/>
      <c r="F244" s="162">
        <v>0</v>
      </c>
      <c r="G244" s="162">
        <v>0</v>
      </c>
      <c r="H244" s="162">
        <v>0</v>
      </c>
      <c r="I244" s="162">
        <v>0</v>
      </c>
      <c r="J244" s="162">
        <v>0</v>
      </c>
      <c r="K244" s="162">
        <v>0</v>
      </c>
      <c r="L244" s="158">
        <v>0</v>
      </c>
      <c r="M244" s="158">
        <v>0</v>
      </c>
      <c r="N244" s="158">
        <v>0</v>
      </c>
      <c r="O244" s="158">
        <v>0</v>
      </c>
      <c r="P244" s="158">
        <v>0</v>
      </c>
      <c r="Q244" s="158">
        <v>0</v>
      </c>
      <c r="R244" s="158">
        <v>0</v>
      </c>
      <c r="S244" s="158">
        <v>0</v>
      </c>
      <c r="T244" s="158">
        <v>0</v>
      </c>
      <c r="U244" s="158">
        <v>0</v>
      </c>
      <c r="V244" s="158">
        <v>1</v>
      </c>
      <c r="W244" s="158">
        <v>0</v>
      </c>
      <c r="X244" s="158">
        <v>0</v>
      </c>
      <c r="Y244" s="158">
        <v>0</v>
      </c>
      <c r="Z244" s="158">
        <v>0</v>
      </c>
      <c r="AA244" s="158">
        <v>0</v>
      </c>
      <c r="AB244" s="158">
        <v>0</v>
      </c>
      <c r="AC244" s="158">
        <v>0</v>
      </c>
      <c r="AD244" s="158">
        <v>0</v>
      </c>
      <c r="AE244" s="158">
        <v>0</v>
      </c>
      <c r="AF244" s="158">
        <v>0</v>
      </c>
      <c r="AG244" s="158">
        <v>1</v>
      </c>
      <c r="AH244" s="158">
        <v>0</v>
      </c>
      <c r="AI244" s="158">
        <v>0</v>
      </c>
      <c r="AK244" s="159">
        <f t="shared" si="3"/>
        <v>2</v>
      </c>
    </row>
    <row r="245" spans="1:37" s="137" customFormat="1" ht="15" customHeight="1">
      <c r="A245" s="132"/>
      <c r="B245" s="133" t="s">
        <v>440</v>
      </c>
      <c r="C245" s="134"/>
      <c r="D245" s="135" t="str">
        <f>D214</f>
        <v>369CMG0090</v>
      </c>
      <c r="E245" s="136"/>
      <c r="F245" s="162">
        <v>0</v>
      </c>
      <c r="G245" s="162">
        <v>0</v>
      </c>
      <c r="H245" s="162">
        <v>0</v>
      </c>
      <c r="I245" s="162">
        <v>0</v>
      </c>
      <c r="J245" s="162">
        <v>0</v>
      </c>
      <c r="K245" s="162">
        <v>0</v>
      </c>
      <c r="L245" s="158">
        <v>0</v>
      </c>
      <c r="M245" s="158">
        <v>0</v>
      </c>
      <c r="N245" s="158">
        <v>0</v>
      </c>
      <c r="O245" s="158">
        <v>0</v>
      </c>
      <c r="P245" s="158">
        <v>0</v>
      </c>
      <c r="Q245" s="158">
        <v>0</v>
      </c>
      <c r="R245" s="158">
        <v>0</v>
      </c>
      <c r="S245" s="158">
        <v>0</v>
      </c>
      <c r="T245" s="158">
        <v>0</v>
      </c>
      <c r="U245" s="158">
        <v>0</v>
      </c>
      <c r="V245" s="158">
        <v>1</v>
      </c>
      <c r="W245" s="158">
        <v>0</v>
      </c>
      <c r="X245" s="158">
        <v>0</v>
      </c>
      <c r="Y245" s="158">
        <v>0</v>
      </c>
      <c r="Z245" s="158">
        <v>0</v>
      </c>
      <c r="AA245" s="158">
        <v>0</v>
      </c>
      <c r="AB245" s="158">
        <v>0</v>
      </c>
      <c r="AC245" s="158">
        <v>0</v>
      </c>
      <c r="AD245" s="158">
        <v>0</v>
      </c>
      <c r="AE245" s="158">
        <v>0</v>
      </c>
      <c r="AF245" s="158">
        <v>0</v>
      </c>
      <c r="AG245" s="158">
        <v>1</v>
      </c>
      <c r="AH245" s="158">
        <v>0</v>
      </c>
      <c r="AI245" s="158">
        <v>0</v>
      </c>
      <c r="AK245" s="159">
        <f t="shared" si="3"/>
        <v>2</v>
      </c>
    </row>
    <row r="246" spans="1:37" s="137" customFormat="1" ht="15" customHeight="1">
      <c r="A246" s="132"/>
      <c r="B246" s="133" t="s">
        <v>441</v>
      </c>
      <c r="C246" s="134"/>
      <c r="D246" s="135" t="str">
        <f>D215</f>
        <v>369CMG0090#U</v>
      </c>
      <c r="E246" s="136"/>
      <c r="F246" s="162">
        <v>0</v>
      </c>
      <c r="G246" s="162">
        <v>0</v>
      </c>
      <c r="H246" s="162">
        <v>0</v>
      </c>
      <c r="I246" s="162">
        <v>0</v>
      </c>
      <c r="J246" s="162">
        <v>0</v>
      </c>
      <c r="K246" s="162">
        <v>0</v>
      </c>
      <c r="L246" s="158">
        <v>0</v>
      </c>
      <c r="M246" s="158">
        <v>0</v>
      </c>
      <c r="N246" s="158">
        <v>0</v>
      </c>
      <c r="O246" s="158">
        <v>0</v>
      </c>
      <c r="P246" s="158">
        <v>0</v>
      </c>
      <c r="Q246" s="158">
        <v>0</v>
      </c>
      <c r="R246" s="158">
        <v>0</v>
      </c>
      <c r="S246" s="158">
        <v>0</v>
      </c>
      <c r="T246" s="158">
        <v>0</v>
      </c>
      <c r="U246" s="158">
        <v>0</v>
      </c>
      <c r="V246" s="158">
        <v>1</v>
      </c>
      <c r="W246" s="158">
        <v>0</v>
      </c>
      <c r="X246" s="158">
        <v>0</v>
      </c>
      <c r="Y246" s="158">
        <v>0</v>
      </c>
      <c r="Z246" s="158">
        <v>0</v>
      </c>
      <c r="AA246" s="158">
        <v>0</v>
      </c>
      <c r="AB246" s="158">
        <v>0</v>
      </c>
      <c r="AC246" s="158">
        <v>0</v>
      </c>
      <c r="AD246" s="158">
        <v>0</v>
      </c>
      <c r="AE246" s="158">
        <v>0</v>
      </c>
      <c r="AF246" s="158">
        <v>0</v>
      </c>
      <c r="AG246" s="158">
        <v>1</v>
      </c>
      <c r="AH246" s="158">
        <v>0</v>
      </c>
      <c r="AI246" s="158">
        <v>0</v>
      </c>
      <c r="AK246" s="159">
        <f t="shared" si="3"/>
        <v>2</v>
      </c>
    </row>
    <row r="247" spans="1:37" s="137" customFormat="1" ht="15" customHeight="1">
      <c r="A247" s="132"/>
      <c r="B247" s="133" t="s">
        <v>442</v>
      </c>
      <c r="C247" s="134"/>
      <c r="D247" s="135" t="str">
        <f>D216</f>
        <v>491CMG0010</v>
      </c>
      <c r="E247" s="136"/>
      <c r="F247" s="162">
        <v>0</v>
      </c>
      <c r="G247" s="162">
        <v>0</v>
      </c>
      <c r="H247" s="162">
        <v>0</v>
      </c>
      <c r="I247" s="162">
        <v>0</v>
      </c>
      <c r="J247" s="162">
        <v>0</v>
      </c>
      <c r="K247" s="162">
        <v>0</v>
      </c>
      <c r="L247" s="158">
        <v>0</v>
      </c>
      <c r="M247" s="158">
        <v>0</v>
      </c>
      <c r="N247" s="158">
        <v>0</v>
      </c>
      <c r="O247" s="158">
        <v>0</v>
      </c>
      <c r="P247" s="158">
        <v>0</v>
      </c>
      <c r="Q247" s="158">
        <v>0</v>
      </c>
      <c r="R247" s="158">
        <v>0</v>
      </c>
      <c r="S247" s="158">
        <v>0</v>
      </c>
      <c r="T247" s="158">
        <v>0</v>
      </c>
      <c r="U247" s="158">
        <v>0</v>
      </c>
      <c r="V247" s="158">
        <v>1</v>
      </c>
      <c r="W247" s="158">
        <v>0</v>
      </c>
      <c r="X247" s="158">
        <v>0</v>
      </c>
      <c r="Y247" s="158">
        <v>0</v>
      </c>
      <c r="Z247" s="158">
        <v>0</v>
      </c>
      <c r="AA247" s="158">
        <v>0</v>
      </c>
      <c r="AB247" s="158">
        <v>0</v>
      </c>
      <c r="AC247" s="158">
        <v>0</v>
      </c>
      <c r="AD247" s="158">
        <v>0</v>
      </c>
      <c r="AE247" s="158">
        <v>0</v>
      </c>
      <c r="AF247" s="158">
        <v>0</v>
      </c>
      <c r="AG247" s="158">
        <v>1</v>
      </c>
      <c r="AH247" s="158">
        <v>0</v>
      </c>
      <c r="AI247" s="158">
        <v>0</v>
      </c>
      <c r="AK247" s="159">
        <f t="shared" si="3"/>
        <v>2</v>
      </c>
    </row>
    <row r="248" spans="1:37" s="137" customFormat="1" ht="15" customHeight="1">
      <c r="A248" s="132"/>
      <c r="B248" s="133" t="s">
        <v>443</v>
      </c>
      <c r="C248" s="134"/>
      <c r="D248" s="135" t="str">
        <f>D217</f>
        <v>491CMG0023</v>
      </c>
      <c r="E248" s="136"/>
      <c r="F248" s="162">
        <v>0</v>
      </c>
      <c r="G248" s="162">
        <v>0</v>
      </c>
      <c r="H248" s="162">
        <v>0</v>
      </c>
      <c r="I248" s="162">
        <v>0</v>
      </c>
      <c r="J248" s="162">
        <v>0</v>
      </c>
      <c r="K248" s="162">
        <v>0</v>
      </c>
      <c r="L248" s="158">
        <v>0</v>
      </c>
      <c r="M248" s="158">
        <v>0</v>
      </c>
      <c r="N248" s="158">
        <v>0</v>
      </c>
      <c r="O248" s="158">
        <v>0</v>
      </c>
      <c r="P248" s="158">
        <v>0</v>
      </c>
      <c r="Q248" s="158">
        <v>0</v>
      </c>
      <c r="R248" s="158">
        <v>0</v>
      </c>
      <c r="S248" s="158">
        <v>0</v>
      </c>
      <c r="T248" s="158">
        <v>0</v>
      </c>
      <c r="U248" s="158">
        <v>0</v>
      </c>
      <c r="V248" s="158">
        <v>1</v>
      </c>
      <c r="W248" s="158">
        <v>0</v>
      </c>
      <c r="X248" s="158">
        <v>0</v>
      </c>
      <c r="Y248" s="158">
        <v>0</v>
      </c>
      <c r="Z248" s="158">
        <v>0</v>
      </c>
      <c r="AA248" s="158">
        <v>0</v>
      </c>
      <c r="AB248" s="158">
        <v>0</v>
      </c>
      <c r="AC248" s="158">
        <v>0</v>
      </c>
      <c r="AD248" s="158">
        <v>0</v>
      </c>
      <c r="AE248" s="158">
        <v>0</v>
      </c>
      <c r="AF248" s="158">
        <v>0</v>
      </c>
      <c r="AG248" s="158">
        <v>1</v>
      </c>
      <c r="AH248" s="158">
        <v>0</v>
      </c>
      <c r="AI248" s="158">
        <v>0</v>
      </c>
      <c r="AK248" s="159">
        <f t="shared" ref="AK248:AK305" si="4">SUM(F248:AI248)</f>
        <v>2</v>
      </c>
    </row>
    <row r="249" spans="1:37" s="137" customFormat="1" ht="15" customHeight="1">
      <c r="A249" s="132"/>
      <c r="B249" s="133" t="s">
        <v>444</v>
      </c>
      <c r="C249" s="134"/>
      <c r="D249" s="135" t="str">
        <f>D218</f>
        <v>491CMG0030</v>
      </c>
      <c r="E249" s="136"/>
      <c r="F249" s="162">
        <v>0</v>
      </c>
      <c r="G249" s="162">
        <v>0</v>
      </c>
      <c r="H249" s="162">
        <v>0</v>
      </c>
      <c r="I249" s="162">
        <v>0</v>
      </c>
      <c r="J249" s="162">
        <v>0</v>
      </c>
      <c r="K249" s="162">
        <v>0</v>
      </c>
      <c r="L249" s="158">
        <v>0</v>
      </c>
      <c r="M249" s="158">
        <v>0</v>
      </c>
      <c r="N249" s="158">
        <v>0</v>
      </c>
      <c r="O249" s="158">
        <v>0</v>
      </c>
      <c r="P249" s="158">
        <v>0</v>
      </c>
      <c r="Q249" s="158">
        <v>0</v>
      </c>
      <c r="R249" s="158">
        <v>0</v>
      </c>
      <c r="S249" s="158">
        <v>0</v>
      </c>
      <c r="T249" s="158">
        <v>0</v>
      </c>
      <c r="U249" s="158">
        <v>0</v>
      </c>
      <c r="V249" s="158">
        <v>1</v>
      </c>
      <c r="W249" s="158">
        <v>0</v>
      </c>
      <c r="X249" s="158">
        <v>0</v>
      </c>
      <c r="Y249" s="158">
        <v>0</v>
      </c>
      <c r="Z249" s="158">
        <v>0</v>
      </c>
      <c r="AA249" s="158">
        <v>0</v>
      </c>
      <c r="AB249" s="158">
        <v>0</v>
      </c>
      <c r="AC249" s="158">
        <v>0</v>
      </c>
      <c r="AD249" s="158">
        <v>0</v>
      </c>
      <c r="AE249" s="158">
        <v>0</v>
      </c>
      <c r="AF249" s="158">
        <v>0</v>
      </c>
      <c r="AG249" s="158">
        <v>1</v>
      </c>
      <c r="AH249" s="158">
        <v>0</v>
      </c>
      <c r="AI249" s="158">
        <v>0</v>
      </c>
      <c r="AK249" s="159">
        <f t="shared" si="4"/>
        <v>2</v>
      </c>
    </row>
    <row r="250" spans="1:37" s="137" customFormat="1" ht="15" customHeight="1">
      <c r="A250" s="132"/>
      <c r="B250" s="133" t="s">
        <v>445</v>
      </c>
      <c r="C250" s="134"/>
      <c r="D250" s="135" t="str">
        <f>D219</f>
        <v>491CMG0050</v>
      </c>
      <c r="E250" s="136"/>
      <c r="F250" s="162">
        <v>0</v>
      </c>
      <c r="G250" s="162">
        <v>0</v>
      </c>
      <c r="H250" s="162">
        <v>0</v>
      </c>
      <c r="I250" s="162">
        <v>0</v>
      </c>
      <c r="J250" s="162">
        <v>0</v>
      </c>
      <c r="K250" s="162">
        <v>0</v>
      </c>
      <c r="L250" s="158">
        <v>0</v>
      </c>
      <c r="M250" s="158">
        <v>0</v>
      </c>
      <c r="N250" s="158">
        <v>0</v>
      </c>
      <c r="O250" s="158">
        <v>0</v>
      </c>
      <c r="P250" s="158">
        <v>0</v>
      </c>
      <c r="Q250" s="158">
        <v>0</v>
      </c>
      <c r="R250" s="158">
        <v>0</v>
      </c>
      <c r="S250" s="158">
        <v>0</v>
      </c>
      <c r="T250" s="158">
        <v>0</v>
      </c>
      <c r="U250" s="158">
        <v>0</v>
      </c>
      <c r="V250" s="158">
        <v>1</v>
      </c>
      <c r="W250" s="158">
        <v>0</v>
      </c>
      <c r="X250" s="158">
        <v>0</v>
      </c>
      <c r="Y250" s="158">
        <v>0</v>
      </c>
      <c r="Z250" s="158">
        <v>0</v>
      </c>
      <c r="AA250" s="158">
        <v>0</v>
      </c>
      <c r="AB250" s="158">
        <v>0</v>
      </c>
      <c r="AC250" s="158">
        <v>0</v>
      </c>
      <c r="AD250" s="158">
        <v>0</v>
      </c>
      <c r="AE250" s="158">
        <v>0</v>
      </c>
      <c r="AF250" s="158">
        <v>0</v>
      </c>
      <c r="AG250" s="158">
        <v>1</v>
      </c>
      <c r="AH250" s="158">
        <v>0</v>
      </c>
      <c r="AI250" s="158">
        <v>0</v>
      </c>
      <c r="AK250" s="159">
        <f t="shared" si="4"/>
        <v>2</v>
      </c>
    </row>
    <row r="251" spans="1:37" s="137" customFormat="1" ht="15" customHeight="1">
      <c r="A251" s="132"/>
      <c r="B251" s="133" t="s">
        <v>446</v>
      </c>
      <c r="C251" s="134"/>
      <c r="D251" s="135" t="str">
        <f>D220</f>
        <v>491CMG0090</v>
      </c>
      <c r="E251" s="136"/>
      <c r="F251" s="162">
        <v>0</v>
      </c>
      <c r="G251" s="162">
        <v>0</v>
      </c>
      <c r="H251" s="162">
        <v>0</v>
      </c>
      <c r="I251" s="162">
        <v>0</v>
      </c>
      <c r="J251" s="162">
        <v>0</v>
      </c>
      <c r="K251" s="162">
        <v>0</v>
      </c>
      <c r="L251" s="158">
        <v>0</v>
      </c>
      <c r="M251" s="158">
        <v>0</v>
      </c>
      <c r="N251" s="158">
        <v>0</v>
      </c>
      <c r="O251" s="158">
        <v>0</v>
      </c>
      <c r="P251" s="158">
        <v>0</v>
      </c>
      <c r="Q251" s="158">
        <v>0</v>
      </c>
      <c r="R251" s="158">
        <v>0</v>
      </c>
      <c r="S251" s="158">
        <v>0</v>
      </c>
      <c r="T251" s="158">
        <v>0</v>
      </c>
      <c r="U251" s="158">
        <v>0</v>
      </c>
      <c r="V251" s="158">
        <v>1</v>
      </c>
      <c r="W251" s="158">
        <v>0</v>
      </c>
      <c r="X251" s="158">
        <v>0</v>
      </c>
      <c r="Y251" s="158">
        <v>0</v>
      </c>
      <c r="Z251" s="158">
        <v>0</v>
      </c>
      <c r="AA251" s="158">
        <v>0</v>
      </c>
      <c r="AB251" s="158">
        <v>0</v>
      </c>
      <c r="AC251" s="158">
        <v>0</v>
      </c>
      <c r="AD251" s="158">
        <v>0</v>
      </c>
      <c r="AE251" s="158">
        <v>0</v>
      </c>
      <c r="AF251" s="158">
        <v>0</v>
      </c>
      <c r="AG251" s="158">
        <v>1</v>
      </c>
      <c r="AH251" s="158">
        <v>0</v>
      </c>
      <c r="AI251" s="158">
        <v>0</v>
      </c>
      <c r="AK251" s="159">
        <f t="shared" si="4"/>
        <v>2</v>
      </c>
    </row>
    <row r="252" spans="1:37" s="137" customFormat="1" ht="15" customHeight="1">
      <c r="A252" s="132"/>
      <c r="B252" s="133" t="s">
        <v>447</v>
      </c>
      <c r="C252" s="134"/>
      <c r="D252" s="135" t="str">
        <f>D221</f>
        <v>491CMG0100</v>
      </c>
      <c r="E252" s="136"/>
      <c r="F252" s="162">
        <v>0</v>
      </c>
      <c r="G252" s="162">
        <v>0</v>
      </c>
      <c r="H252" s="162">
        <v>0</v>
      </c>
      <c r="I252" s="162">
        <v>0</v>
      </c>
      <c r="J252" s="162">
        <v>0</v>
      </c>
      <c r="K252" s="162">
        <v>0</v>
      </c>
      <c r="L252" s="158">
        <v>0</v>
      </c>
      <c r="M252" s="158">
        <v>0</v>
      </c>
      <c r="N252" s="158">
        <v>0</v>
      </c>
      <c r="O252" s="158">
        <v>0</v>
      </c>
      <c r="P252" s="158">
        <v>0</v>
      </c>
      <c r="Q252" s="158">
        <v>0</v>
      </c>
      <c r="R252" s="158">
        <v>0</v>
      </c>
      <c r="S252" s="158">
        <v>0</v>
      </c>
      <c r="T252" s="158">
        <v>0</v>
      </c>
      <c r="U252" s="158">
        <v>0</v>
      </c>
      <c r="V252" s="158">
        <v>1</v>
      </c>
      <c r="W252" s="158">
        <v>0</v>
      </c>
      <c r="X252" s="158">
        <v>0</v>
      </c>
      <c r="Y252" s="158">
        <v>0</v>
      </c>
      <c r="Z252" s="158">
        <v>0</v>
      </c>
      <c r="AA252" s="158">
        <v>0</v>
      </c>
      <c r="AB252" s="158">
        <v>0</v>
      </c>
      <c r="AC252" s="158">
        <v>0</v>
      </c>
      <c r="AD252" s="158">
        <v>0</v>
      </c>
      <c r="AE252" s="158">
        <v>0</v>
      </c>
      <c r="AF252" s="158">
        <v>0</v>
      </c>
      <c r="AG252" s="158">
        <v>1</v>
      </c>
      <c r="AH252" s="158">
        <v>0</v>
      </c>
      <c r="AI252" s="158">
        <v>0</v>
      </c>
      <c r="AK252" s="159">
        <f t="shared" si="4"/>
        <v>2</v>
      </c>
    </row>
    <row r="253" spans="1:37" s="137" customFormat="1" ht="15" customHeight="1">
      <c r="A253" s="132"/>
      <c r="B253" s="133" t="s">
        <v>448</v>
      </c>
      <c r="C253" s="134"/>
      <c r="D253" s="135" t="str">
        <f>D222</f>
        <v>491CMG0110</v>
      </c>
      <c r="E253" s="136"/>
      <c r="F253" s="162">
        <v>0</v>
      </c>
      <c r="G253" s="162">
        <v>0</v>
      </c>
      <c r="H253" s="162">
        <v>0</v>
      </c>
      <c r="I253" s="162">
        <v>0</v>
      </c>
      <c r="J253" s="162">
        <v>0</v>
      </c>
      <c r="K253" s="162">
        <v>0</v>
      </c>
      <c r="L253" s="158">
        <v>0</v>
      </c>
      <c r="M253" s="158">
        <v>0</v>
      </c>
      <c r="N253" s="158">
        <v>0</v>
      </c>
      <c r="O253" s="158">
        <v>0</v>
      </c>
      <c r="P253" s="158">
        <v>0</v>
      </c>
      <c r="Q253" s="158">
        <v>0</v>
      </c>
      <c r="R253" s="158">
        <v>0</v>
      </c>
      <c r="S253" s="158">
        <v>0</v>
      </c>
      <c r="T253" s="158">
        <v>0</v>
      </c>
      <c r="U253" s="158">
        <v>0</v>
      </c>
      <c r="V253" s="158">
        <v>1</v>
      </c>
      <c r="W253" s="158">
        <v>0</v>
      </c>
      <c r="X253" s="158">
        <v>0</v>
      </c>
      <c r="Y253" s="158">
        <v>0</v>
      </c>
      <c r="Z253" s="158">
        <v>0</v>
      </c>
      <c r="AA253" s="158">
        <v>0</v>
      </c>
      <c r="AB253" s="158">
        <v>0</v>
      </c>
      <c r="AC253" s="158">
        <v>0</v>
      </c>
      <c r="AD253" s="158">
        <v>0</v>
      </c>
      <c r="AE253" s="158">
        <v>0</v>
      </c>
      <c r="AF253" s="158">
        <v>0</v>
      </c>
      <c r="AG253" s="158">
        <v>1</v>
      </c>
      <c r="AH253" s="158">
        <v>0</v>
      </c>
      <c r="AI253" s="158">
        <v>0</v>
      </c>
      <c r="AK253" s="159">
        <f t="shared" si="4"/>
        <v>2</v>
      </c>
    </row>
    <row r="254" spans="1:37" s="137" customFormat="1" ht="15" customHeight="1">
      <c r="A254" s="132"/>
      <c r="B254" s="133" t="s">
        <v>449</v>
      </c>
      <c r="C254" s="134"/>
      <c r="D254" s="135" t="str">
        <f>D223</f>
        <v>491CMG0130</v>
      </c>
      <c r="E254" s="136"/>
      <c r="F254" s="162">
        <v>0</v>
      </c>
      <c r="G254" s="162">
        <v>0</v>
      </c>
      <c r="H254" s="162">
        <v>0</v>
      </c>
      <c r="I254" s="162">
        <v>0</v>
      </c>
      <c r="J254" s="162">
        <v>0</v>
      </c>
      <c r="K254" s="162">
        <v>0</v>
      </c>
      <c r="L254" s="158">
        <v>0</v>
      </c>
      <c r="M254" s="158">
        <v>0</v>
      </c>
      <c r="N254" s="158">
        <v>0</v>
      </c>
      <c r="O254" s="158">
        <v>0</v>
      </c>
      <c r="P254" s="158">
        <v>0</v>
      </c>
      <c r="Q254" s="158">
        <v>0</v>
      </c>
      <c r="R254" s="158">
        <v>0</v>
      </c>
      <c r="S254" s="158">
        <v>0</v>
      </c>
      <c r="T254" s="158">
        <v>0</v>
      </c>
      <c r="U254" s="158">
        <v>0</v>
      </c>
      <c r="V254" s="158">
        <v>1</v>
      </c>
      <c r="W254" s="158">
        <v>0</v>
      </c>
      <c r="X254" s="158">
        <v>0</v>
      </c>
      <c r="Y254" s="158">
        <v>0</v>
      </c>
      <c r="Z254" s="158">
        <v>0</v>
      </c>
      <c r="AA254" s="158">
        <v>0</v>
      </c>
      <c r="AB254" s="158">
        <v>0</v>
      </c>
      <c r="AC254" s="158">
        <v>0</v>
      </c>
      <c r="AD254" s="158">
        <v>0</v>
      </c>
      <c r="AE254" s="158">
        <v>0</v>
      </c>
      <c r="AF254" s="158">
        <v>0</v>
      </c>
      <c r="AG254" s="158">
        <v>1</v>
      </c>
      <c r="AH254" s="158">
        <v>0</v>
      </c>
      <c r="AI254" s="158">
        <v>0</v>
      </c>
      <c r="AK254" s="159">
        <f t="shared" si="4"/>
        <v>2</v>
      </c>
    </row>
    <row r="255" spans="1:37" s="137" customFormat="1" ht="15" customHeight="1">
      <c r="A255" s="132"/>
      <c r="B255" s="133" t="s">
        <v>450</v>
      </c>
      <c r="C255" s="134"/>
      <c r="D255" s="135" t="str">
        <f>D224</f>
        <v>491CMG0150</v>
      </c>
      <c r="E255" s="136"/>
      <c r="F255" s="162">
        <v>0</v>
      </c>
      <c r="G255" s="162">
        <v>0</v>
      </c>
      <c r="H255" s="162">
        <v>0</v>
      </c>
      <c r="I255" s="162">
        <v>0</v>
      </c>
      <c r="J255" s="162">
        <v>0</v>
      </c>
      <c r="K255" s="162">
        <v>0</v>
      </c>
      <c r="L255" s="158">
        <v>0</v>
      </c>
      <c r="M255" s="158">
        <v>0</v>
      </c>
      <c r="N255" s="158">
        <v>0</v>
      </c>
      <c r="O255" s="158">
        <v>0</v>
      </c>
      <c r="P255" s="158">
        <v>0</v>
      </c>
      <c r="Q255" s="158">
        <v>0</v>
      </c>
      <c r="R255" s="158">
        <v>0</v>
      </c>
      <c r="S255" s="158">
        <v>0</v>
      </c>
      <c r="T255" s="158">
        <v>0</v>
      </c>
      <c r="U255" s="158">
        <v>0</v>
      </c>
      <c r="V255" s="158">
        <v>1</v>
      </c>
      <c r="W255" s="158">
        <v>0</v>
      </c>
      <c r="X255" s="158">
        <v>0</v>
      </c>
      <c r="Y255" s="158">
        <v>0</v>
      </c>
      <c r="Z255" s="158">
        <v>0</v>
      </c>
      <c r="AA255" s="158">
        <v>0</v>
      </c>
      <c r="AB255" s="158">
        <v>0</v>
      </c>
      <c r="AC255" s="158">
        <v>0</v>
      </c>
      <c r="AD255" s="158">
        <v>0</v>
      </c>
      <c r="AE255" s="158">
        <v>0</v>
      </c>
      <c r="AF255" s="158">
        <v>0</v>
      </c>
      <c r="AG255" s="158">
        <v>1</v>
      </c>
      <c r="AH255" s="158">
        <v>0</v>
      </c>
      <c r="AI255" s="158">
        <v>0</v>
      </c>
      <c r="AK255" s="159">
        <f t="shared" si="4"/>
        <v>2</v>
      </c>
    </row>
    <row r="256" spans="1:37" s="137" customFormat="1" ht="15" customHeight="1">
      <c r="A256" s="132"/>
      <c r="B256" s="133" t="s">
        <v>451</v>
      </c>
      <c r="C256" s="134"/>
      <c r="D256" s="135" t="str">
        <f>D225</f>
        <v>491CMG0170</v>
      </c>
      <c r="E256" s="136"/>
      <c r="F256" s="162">
        <v>0</v>
      </c>
      <c r="G256" s="162">
        <v>0</v>
      </c>
      <c r="H256" s="162">
        <v>0</v>
      </c>
      <c r="I256" s="162">
        <v>0</v>
      </c>
      <c r="J256" s="162">
        <v>0</v>
      </c>
      <c r="K256" s="162">
        <v>0</v>
      </c>
      <c r="L256" s="158">
        <v>0</v>
      </c>
      <c r="M256" s="158">
        <v>0</v>
      </c>
      <c r="N256" s="158">
        <v>0</v>
      </c>
      <c r="O256" s="158">
        <v>0</v>
      </c>
      <c r="P256" s="158">
        <v>0</v>
      </c>
      <c r="Q256" s="158">
        <v>0</v>
      </c>
      <c r="R256" s="158">
        <v>0</v>
      </c>
      <c r="S256" s="158">
        <v>0</v>
      </c>
      <c r="T256" s="158">
        <v>0</v>
      </c>
      <c r="U256" s="158">
        <v>0</v>
      </c>
      <c r="V256" s="158">
        <v>1</v>
      </c>
      <c r="W256" s="158">
        <v>0</v>
      </c>
      <c r="X256" s="158">
        <v>0</v>
      </c>
      <c r="Y256" s="158">
        <v>0</v>
      </c>
      <c r="Z256" s="158">
        <v>0</v>
      </c>
      <c r="AA256" s="158">
        <v>0</v>
      </c>
      <c r="AB256" s="158">
        <v>0</v>
      </c>
      <c r="AC256" s="158">
        <v>0</v>
      </c>
      <c r="AD256" s="158">
        <v>0</v>
      </c>
      <c r="AE256" s="158">
        <v>0</v>
      </c>
      <c r="AF256" s="158">
        <v>0</v>
      </c>
      <c r="AG256" s="158">
        <v>1</v>
      </c>
      <c r="AH256" s="158">
        <v>0</v>
      </c>
      <c r="AI256" s="158">
        <v>0</v>
      </c>
      <c r="AK256" s="159">
        <f t="shared" si="4"/>
        <v>2</v>
      </c>
    </row>
    <row r="257" spans="1:37" s="137" customFormat="1" ht="15" customHeight="1">
      <c r="A257" s="132"/>
      <c r="B257" s="133" t="s">
        <v>452</v>
      </c>
      <c r="C257" s="134"/>
      <c r="D257" s="135" t="str">
        <f>D226</f>
        <v>491CMG0190</v>
      </c>
      <c r="E257" s="136"/>
      <c r="F257" s="162">
        <v>0</v>
      </c>
      <c r="G257" s="162">
        <v>0</v>
      </c>
      <c r="H257" s="162">
        <v>0</v>
      </c>
      <c r="I257" s="162">
        <v>0</v>
      </c>
      <c r="J257" s="162">
        <v>0</v>
      </c>
      <c r="K257" s="162">
        <v>0</v>
      </c>
      <c r="L257" s="158">
        <v>0</v>
      </c>
      <c r="M257" s="158">
        <v>0</v>
      </c>
      <c r="N257" s="158">
        <v>0</v>
      </c>
      <c r="O257" s="158">
        <v>0</v>
      </c>
      <c r="P257" s="158">
        <v>0</v>
      </c>
      <c r="Q257" s="158">
        <v>0</v>
      </c>
      <c r="R257" s="158">
        <v>0</v>
      </c>
      <c r="S257" s="158">
        <v>0</v>
      </c>
      <c r="T257" s="158">
        <v>0</v>
      </c>
      <c r="U257" s="158">
        <v>0</v>
      </c>
      <c r="V257" s="158">
        <v>1</v>
      </c>
      <c r="W257" s="158">
        <v>0</v>
      </c>
      <c r="X257" s="158">
        <v>0</v>
      </c>
      <c r="Y257" s="158">
        <v>0</v>
      </c>
      <c r="Z257" s="158">
        <v>0</v>
      </c>
      <c r="AA257" s="158">
        <v>0</v>
      </c>
      <c r="AB257" s="158">
        <v>0</v>
      </c>
      <c r="AC257" s="158">
        <v>0</v>
      </c>
      <c r="AD257" s="158">
        <v>0</v>
      </c>
      <c r="AE257" s="158">
        <v>0</v>
      </c>
      <c r="AF257" s="158">
        <v>0</v>
      </c>
      <c r="AG257" s="158">
        <v>1</v>
      </c>
      <c r="AH257" s="158">
        <v>0</v>
      </c>
      <c r="AI257" s="158">
        <v>0</v>
      </c>
      <c r="AK257" s="159">
        <f t="shared" si="4"/>
        <v>2</v>
      </c>
    </row>
    <row r="258" spans="1:37" s="137" customFormat="1" ht="15" customHeight="1">
      <c r="A258" s="132"/>
      <c r="B258" s="133" t="s">
        <v>453</v>
      </c>
      <c r="C258" s="134"/>
      <c r="D258" s="135" t="str">
        <f>D227</f>
        <v>491CMG0210D</v>
      </c>
      <c r="E258" s="136"/>
      <c r="F258" s="162">
        <v>0</v>
      </c>
      <c r="G258" s="162">
        <v>0</v>
      </c>
      <c r="H258" s="162">
        <v>0</v>
      </c>
      <c r="I258" s="162">
        <v>0</v>
      </c>
      <c r="J258" s="162">
        <v>0</v>
      </c>
      <c r="K258" s="162">
        <v>0</v>
      </c>
      <c r="L258" s="158">
        <v>0</v>
      </c>
      <c r="M258" s="158">
        <v>0</v>
      </c>
      <c r="N258" s="158">
        <v>0</v>
      </c>
      <c r="O258" s="158">
        <v>0</v>
      </c>
      <c r="P258" s="158">
        <v>0</v>
      </c>
      <c r="Q258" s="158">
        <v>0</v>
      </c>
      <c r="R258" s="158">
        <v>0</v>
      </c>
      <c r="S258" s="158">
        <v>0</v>
      </c>
      <c r="T258" s="158">
        <v>0</v>
      </c>
      <c r="U258" s="158">
        <v>0</v>
      </c>
      <c r="V258" s="158">
        <v>1</v>
      </c>
      <c r="W258" s="158">
        <v>0</v>
      </c>
      <c r="X258" s="158">
        <v>0</v>
      </c>
      <c r="Y258" s="158">
        <v>0</v>
      </c>
      <c r="Z258" s="158">
        <v>0</v>
      </c>
      <c r="AA258" s="158">
        <v>0</v>
      </c>
      <c r="AB258" s="158">
        <v>0</v>
      </c>
      <c r="AC258" s="158">
        <v>0</v>
      </c>
      <c r="AD258" s="158">
        <v>0</v>
      </c>
      <c r="AE258" s="158">
        <v>0</v>
      </c>
      <c r="AF258" s="158">
        <v>0</v>
      </c>
      <c r="AG258" s="158">
        <v>1</v>
      </c>
      <c r="AH258" s="158">
        <v>0</v>
      </c>
      <c r="AI258" s="158">
        <v>0</v>
      </c>
      <c r="AK258" s="159">
        <f t="shared" si="4"/>
        <v>2</v>
      </c>
    </row>
    <row r="259" spans="1:37" s="137" customFormat="1" ht="15" customHeight="1">
      <c r="A259" s="132"/>
      <c r="B259" s="133" t="s">
        <v>454</v>
      </c>
      <c r="C259" s="134"/>
      <c r="D259" s="135" t="str">
        <f>D228</f>
        <v>491CMG0230</v>
      </c>
      <c r="E259" s="136"/>
      <c r="F259" s="162">
        <v>0</v>
      </c>
      <c r="G259" s="162">
        <v>0</v>
      </c>
      <c r="H259" s="162">
        <v>0</v>
      </c>
      <c r="I259" s="162">
        <v>0</v>
      </c>
      <c r="J259" s="162">
        <v>0</v>
      </c>
      <c r="K259" s="162">
        <v>0</v>
      </c>
      <c r="L259" s="158">
        <v>0</v>
      </c>
      <c r="M259" s="158">
        <v>0</v>
      </c>
      <c r="N259" s="158">
        <v>0</v>
      </c>
      <c r="O259" s="158">
        <v>0</v>
      </c>
      <c r="P259" s="158">
        <v>0</v>
      </c>
      <c r="Q259" s="158">
        <v>0</v>
      </c>
      <c r="R259" s="158">
        <v>0</v>
      </c>
      <c r="S259" s="158">
        <v>0</v>
      </c>
      <c r="T259" s="158">
        <v>0</v>
      </c>
      <c r="U259" s="158">
        <v>0</v>
      </c>
      <c r="V259" s="158">
        <v>1</v>
      </c>
      <c r="W259" s="158">
        <v>0</v>
      </c>
      <c r="X259" s="158">
        <v>0</v>
      </c>
      <c r="Y259" s="158">
        <v>0</v>
      </c>
      <c r="Z259" s="158">
        <v>0</v>
      </c>
      <c r="AA259" s="158">
        <v>0</v>
      </c>
      <c r="AB259" s="158">
        <v>0</v>
      </c>
      <c r="AC259" s="158">
        <v>0</v>
      </c>
      <c r="AD259" s="158">
        <v>0</v>
      </c>
      <c r="AE259" s="158">
        <v>0</v>
      </c>
      <c r="AF259" s="158">
        <v>0</v>
      </c>
      <c r="AG259" s="158">
        <v>1</v>
      </c>
      <c r="AH259" s="158">
        <v>0</v>
      </c>
      <c r="AI259" s="158">
        <v>0</v>
      </c>
      <c r="AK259" s="159">
        <f t="shared" si="4"/>
        <v>2</v>
      </c>
    </row>
    <row r="260" spans="1:37" s="137" customFormat="1" ht="15" customHeight="1">
      <c r="A260" s="132"/>
      <c r="B260" s="133" t="s">
        <v>455</v>
      </c>
      <c r="C260" s="134"/>
      <c r="D260" s="135" t="str">
        <f>D229</f>
        <v>491CMG0230#D</v>
      </c>
      <c r="E260" s="136"/>
      <c r="F260" s="162">
        <v>0</v>
      </c>
      <c r="G260" s="162">
        <v>0</v>
      </c>
      <c r="H260" s="162">
        <v>0</v>
      </c>
      <c r="I260" s="162">
        <v>0</v>
      </c>
      <c r="J260" s="162">
        <v>0</v>
      </c>
      <c r="K260" s="162">
        <v>0</v>
      </c>
      <c r="L260" s="158">
        <v>0</v>
      </c>
      <c r="M260" s="158">
        <v>0</v>
      </c>
      <c r="N260" s="158">
        <v>0</v>
      </c>
      <c r="O260" s="158">
        <v>0</v>
      </c>
      <c r="P260" s="158">
        <v>0</v>
      </c>
      <c r="Q260" s="158">
        <v>0</v>
      </c>
      <c r="R260" s="158">
        <v>0</v>
      </c>
      <c r="S260" s="158">
        <v>0</v>
      </c>
      <c r="T260" s="158">
        <v>0</v>
      </c>
      <c r="U260" s="158">
        <v>0</v>
      </c>
      <c r="V260" s="158">
        <v>1</v>
      </c>
      <c r="W260" s="158">
        <v>0</v>
      </c>
      <c r="X260" s="158">
        <v>0</v>
      </c>
      <c r="Y260" s="158">
        <v>0</v>
      </c>
      <c r="Z260" s="158">
        <v>0</v>
      </c>
      <c r="AA260" s="158">
        <v>0</v>
      </c>
      <c r="AB260" s="158">
        <v>0</v>
      </c>
      <c r="AC260" s="158">
        <v>0</v>
      </c>
      <c r="AD260" s="158">
        <v>0</v>
      </c>
      <c r="AE260" s="158">
        <v>0</v>
      </c>
      <c r="AF260" s="158">
        <v>0</v>
      </c>
      <c r="AG260" s="158">
        <v>1</v>
      </c>
      <c r="AH260" s="158">
        <v>0</v>
      </c>
      <c r="AI260" s="158">
        <v>0</v>
      </c>
      <c r="AK260" s="159">
        <f t="shared" si="4"/>
        <v>2</v>
      </c>
    </row>
    <row r="261" spans="1:37" s="137" customFormat="1" ht="15" customHeight="1">
      <c r="A261" s="132"/>
      <c r="B261" s="133" t="s">
        <v>456</v>
      </c>
      <c r="C261" s="134"/>
      <c r="D261" s="135" t="str">
        <f>D230</f>
        <v>863LMG0010</v>
      </c>
      <c r="E261" s="136"/>
      <c r="F261" s="162">
        <v>0</v>
      </c>
      <c r="G261" s="162">
        <v>0</v>
      </c>
      <c r="H261" s="162">
        <v>0</v>
      </c>
      <c r="I261" s="162">
        <v>0</v>
      </c>
      <c r="J261" s="162">
        <v>0</v>
      </c>
      <c r="K261" s="162">
        <v>0</v>
      </c>
      <c r="L261" s="158">
        <v>0</v>
      </c>
      <c r="M261" s="158">
        <v>0</v>
      </c>
      <c r="N261" s="158">
        <v>0</v>
      </c>
      <c r="O261" s="158">
        <v>0</v>
      </c>
      <c r="P261" s="158">
        <v>0</v>
      </c>
      <c r="Q261" s="158">
        <v>0</v>
      </c>
      <c r="R261" s="158">
        <v>0</v>
      </c>
      <c r="S261" s="158">
        <v>0</v>
      </c>
      <c r="T261" s="158">
        <v>0</v>
      </c>
      <c r="U261" s="158">
        <v>0</v>
      </c>
      <c r="V261" s="158">
        <v>1</v>
      </c>
      <c r="W261" s="158">
        <v>0</v>
      </c>
      <c r="X261" s="158">
        <v>0</v>
      </c>
      <c r="Y261" s="158">
        <v>0</v>
      </c>
      <c r="Z261" s="158">
        <v>0</v>
      </c>
      <c r="AA261" s="158">
        <v>0</v>
      </c>
      <c r="AB261" s="158">
        <v>0</v>
      </c>
      <c r="AC261" s="158">
        <v>0</v>
      </c>
      <c r="AD261" s="158">
        <v>0</v>
      </c>
      <c r="AE261" s="158">
        <v>0</v>
      </c>
      <c r="AF261" s="158">
        <v>0</v>
      </c>
      <c r="AG261" s="158">
        <v>1</v>
      </c>
      <c r="AH261" s="158">
        <v>0</v>
      </c>
      <c r="AI261" s="158">
        <v>0</v>
      </c>
      <c r="AK261" s="159">
        <f t="shared" si="4"/>
        <v>2</v>
      </c>
    </row>
    <row r="262" spans="1:37" s="142" customFormat="1" ht="30" customHeight="1">
      <c r="A262" s="34" t="s">
        <v>204</v>
      </c>
      <c r="B262" s="138" t="s">
        <v>457</v>
      </c>
      <c r="C262" s="139"/>
      <c r="D262" s="140" t="s">
        <v>203</v>
      </c>
      <c r="E262" s="130"/>
      <c r="F262" s="141"/>
      <c r="G262" s="141"/>
      <c r="H262" s="160"/>
      <c r="I262" s="160"/>
      <c r="J262" s="160"/>
      <c r="K262" s="160"/>
      <c r="L262" s="160"/>
      <c r="M262" s="160"/>
      <c r="N262" s="160"/>
      <c r="O262" s="160"/>
      <c r="P262" s="160"/>
      <c r="Q262" s="160"/>
      <c r="R262" s="160"/>
      <c r="S262" s="160"/>
      <c r="T262" s="160"/>
      <c r="U262" s="160"/>
      <c r="V262" s="160"/>
      <c r="W262" s="160"/>
      <c r="X262" s="160"/>
      <c r="Y262" s="160"/>
      <c r="Z262" s="160"/>
      <c r="AA262" s="160"/>
      <c r="AB262" s="160"/>
      <c r="AC262" s="160"/>
      <c r="AD262" s="160"/>
      <c r="AE262" s="160"/>
      <c r="AF262" s="160"/>
      <c r="AG262" s="160"/>
      <c r="AH262" s="160"/>
      <c r="AI262" s="160"/>
      <c r="AK262" s="159">
        <f t="shared" si="4"/>
        <v>0</v>
      </c>
    </row>
    <row r="263" spans="1:37" s="137" customFormat="1" ht="15" customHeight="1">
      <c r="A263" s="132"/>
      <c r="B263" s="133" t="s">
        <v>458</v>
      </c>
      <c r="C263" s="134"/>
      <c r="D263" s="135" t="str">
        <f>D232</f>
        <v>265BMG0270</v>
      </c>
      <c r="E263" s="136"/>
      <c r="F263" s="162">
        <v>0</v>
      </c>
      <c r="G263" s="162">
        <v>0</v>
      </c>
      <c r="H263" s="162">
        <v>0</v>
      </c>
      <c r="I263" s="162">
        <v>0</v>
      </c>
      <c r="J263" s="162">
        <v>0</v>
      </c>
      <c r="K263" s="162">
        <v>0</v>
      </c>
      <c r="L263" s="162">
        <v>0</v>
      </c>
      <c r="M263" s="162">
        <v>0</v>
      </c>
      <c r="N263" s="162">
        <v>0</v>
      </c>
      <c r="O263" s="162">
        <v>0</v>
      </c>
      <c r="P263" s="162">
        <v>0</v>
      </c>
      <c r="Q263" s="162">
        <v>0</v>
      </c>
      <c r="R263" s="162">
        <v>0</v>
      </c>
      <c r="S263" s="162">
        <v>0</v>
      </c>
      <c r="T263" s="162">
        <v>0</v>
      </c>
      <c r="U263" s="162">
        <v>0</v>
      </c>
      <c r="V263" s="162">
        <v>1</v>
      </c>
      <c r="W263" s="162">
        <v>0</v>
      </c>
      <c r="X263" s="162">
        <v>0</v>
      </c>
      <c r="Y263" s="162">
        <v>0</v>
      </c>
      <c r="Z263" s="162">
        <v>0</v>
      </c>
      <c r="AA263" s="162">
        <v>0</v>
      </c>
      <c r="AB263" s="162">
        <v>0</v>
      </c>
      <c r="AC263" s="162">
        <v>0</v>
      </c>
      <c r="AD263" s="162">
        <v>0</v>
      </c>
      <c r="AE263" s="162">
        <v>0</v>
      </c>
      <c r="AF263" s="162">
        <v>0</v>
      </c>
      <c r="AG263" s="162">
        <v>1</v>
      </c>
      <c r="AH263" s="162">
        <v>0</v>
      </c>
      <c r="AI263" s="162">
        <v>0</v>
      </c>
      <c r="AK263" s="159">
        <f t="shared" si="4"/>
        <v>2</v>
      </c>
    </row>
    <row r="264" spans="1:37" s="137" customFormat="1" ht="15" customHeight="1">
      <c r="A264" s="132"/>
      <c r="B264" s="133" t="s">
        <v>459</v>
      </c>
      <c r="C264" s="134"/>
      <c r="D264" s="135" t="str">
        <f>D233</f>
        <v>265BMG0270#U</v>
      </c>
      <c r="E264" s="136"/>
      <c r="F264" s="162">
        <v>0</v>
      </c>
      <c r="G264" s="162">
        <v>0</v>
      </c>
      <c r="H264" s="162">
        <v>0</v>
      </c>
      <c r="I264" s="162">
        <v>0</v>
      </c>
      <c r="J264" s="162">
        <v>0</v>
      </c>
      <c r="K264" s="162">
        <v>0</v>
      </c>
      <c r="L264" s="162">
        <v>0</v>
      </c>
      <c r="M264" s="162">
        <v>0</v>
      </c>
      <c r="N264" s="162">
        <v>0</v>
      </c>
      <c r="O264" s="162">
        <v>0</v>
      </c>
      <c r="P264" s="162">
        <v>0</v>
      </c>
      <c r="Q264" s="162">
        <v>0</v>
      </c>
      <c r="R264" s="162">
        <v>0</v>
      </c>
      <c r="S264" s="162">
        <v>0</v>
      </c>
      <c r="T264" s="162">
        <v>0</v>
      </c>
      <c r="U264" s="162">
        <v>0</v>
      </c>
      <c r="V264" s="162">
        <v>1</v>
      </c>
      <c r="W264" s="162">
        <v>0</v>
      </c>
      <c r="X264" s="162">
        <v>0</v>
      </c>
      <c r="Y264" s="162">
        <v>0</v>
      </c>
      <c r="Z264" s="162">
        <v>0</v>
      </c>
      <c r="AA264" s="162">
        <v>0</v>
      </c>
      <c r="AB264" s="162">
        <v>0</v>
      </c>
      <c r="AC264" s="162">
        <v>0</v>
      </c>
      <c r="AD264" s="162">
        <v>0</v>
      </c>
      <c r="AE264" s="162">
        <v>0</v>
      </c>
      <c r="AF264" s="162">
        <v>0</v>
      </c>
      <c r="AG264" s="162">
        <v>1</v>
      </c>
      <c r="AH264" s="162">
        <v>0</v>
      </c>
      <c r="AI264" s="162">
        <v>0</v>
      </c>
      <c r="AK264" s="159">
        <f t="shared" si="4"/>
        <v>2</v>
      </c>
    </row>
    <row r="265" spans="1:37" s="137" customFormat="1" ht="15" customHeight="1">
      <c r="A265" s="132"/>
      <c r="B265" s="133" t="s">
        <v>460</v>
      </c>
      <c r="C265" s="134"/>
      <c r="D265" s="135" t="str">
        <f>D234</f>
        <v>265BMG0290#U</v>
      </c>
      <c r="E265" s="136"/>
      <c r="F265" s="162">
        <v>0</v>
      </c>
      <c r="G265" s="162">
        <v>0</v>
      </c>
      <c r="H265" s="162">
        <v>0</v>
      </c>
      <c r="I265" s="162">
        <v>0</v>
      </c>
      <c r="J265" s="162">
        <v>0</v>
      </c>
      <c r="K265" s="162">
        <v>0</v>
      </c>
      <c r="L265" s="162">
        <v>0</v>
      </c>
      <c r="M265" s="162">
        <v>0</v>
      </c>
      <c r="N265" s="162">
        <v>0</v>
      </c>
      <c r="O265" s="162">
        <v>0</v>
      </c>
      <c r="P265" s="162">
        <v>0</v>
      </c>
      <c r="Q265" s="162">
        <v>0</v>
      </c>
      <c r="R265" s="162">
        <v>0</v>
      </c>
      <c r="S265" s="162">
        <v>0</v>
      </c>
      <c r="T265" s="162">
        <v>0</v>
      </c>
      <c r="U265" s="162">
        <v>0</v>
      </c>
      <c r="V265" s="162">
        <v>1</v>
      </c>
      <c r="W265" s="162">
        <v>0</v>
      </c>
      <c r="X265" s="162">
        <v>0</v>
      </c>
      <c r="Y265" s="162">
        <v>0</v>
      </c>
      <c r="Z265" s="162">
        <v>0</v>
      </c>
      <c r="AA265" s="162">
        <v>0</v>
      </c>
      <c r="AB265" s="162">
        <v>0</v>
      </c>
      <c r="AC265" s="162">
        <v>0</v>
      </c>
      <c r="AD265" s="162">
        <v>0</v>
      </c>
      <c r="AE265" s="162">
        <v>0</v>
      </c>
      <c r="AF265" s="162">
        <v>0</v>
      </c>
      <c r="AG265" s="162">
        <v>1</v>
      </c>
      <c r="AH265" s="162">
        <v>0</v>
      </c>
      <c r="AI265" s="162">
        <v>0</v>
      </c>
      <c r="AK265" s="159">
        <f t="shared" si="4"/>
        <v>2</v>
      </c>
    </row>
    <row r="266" spans="1:37" s="137" customFormat="1" ht="15" customHeight="1">
      <c r="A266" s="132"/>
      <c r="B266" s="133" t="s">
        <v>461</v>
      </c>
      <c r="C266" s="134"/>
      <c r="D266" s="135" t="str">
        <f>D235</f>
        <v>265BMG0290</v>
      </c>
      <c r="E266" s="136"/>
      <c r="F266" s="162">
        <v>0</v>
      </c>
      <c r="G266" s="162">
        <v>0</v>
      </c>
      <c r="H266" s="162">
        <v>0</v>
      </c>
      <c r="I266" s="162">
        <v>0</v>
      </c>
      <c r="J266" s="162">
        <v>0</v>
      </c>
      <c r="K266" s="162">
        <v>0</v>
      </c>
      <c r="L266" s="162">
        <v>0</v>
      </c>
      <c r="M266" s="162">
        <v>0</v>
      </c>
      <c r="N266" s="162">
        <v>0</v>
      </c>
      <c r="O266" s="162">
        <v>0</v>
      </c>
      <c r="P266" s="162">
        <v>0</v>
      </c>
      <c r="Q266" s="162">
        <v>0</v>
      </c>
      <c r="R266" s="162">
        <v>0</v>
      </c>
      <c r="S266" s="162">
        <v>0</v>
      </c>
      <c r="T266" s="162">
        <v>0</v>
      </c>
      <c r="U266" s="162">
        <v>0</v>
      </c>
      <c r="V266" s="162">
        <v>1</v>
      </c>
      <c r="W266" s="162">
        <v>0</v>
      </c>
      <c r="X266" s="162">
        <v>0</v>
      </c>
      <c r="Y266" s="162">
        <v>0</v>
      </c>
      <c r="Z266" s="162">
        <v>0</v>
      </c>
      <c r="AA266" s="162">
        <v>0</v>
      </c>
      <c r="AB266" s="162">
        <v>0</v>
      </c>
      <c r="AC266" s="162">
        <v>0</v>
      </c>
      <c r="AD266" s="162">
        <v>0</v>
      </c>
      <c r="AE266" s="162">
        <v>0</v>
      </c>
      <c r="AF266" s="162">
        <v>0</v>
      </c>
      <c r="AG266" s="162">
        <v>1</v>
      </c>
      <c r="AH266" s="162">
        <v>0</v>
      </c>
      <c r="AI266" s="162">
        <v>0</v>
      </c>
      <c r="AK266" s="159">
        <f t="shared" si="4"/>
        <v>2</v>
      </c>
    </row>
    <row r="267" spans="1:37" s="137" customFormat="1" ht="15" customHeight="1">
      <c r="A267" s="132"/>
      <c r="B267" s="133" t="s">
        <v>462</v>
      </c>
      <c r="C267" s="134"/>
      <c r="D267" s="135" t="str">
        <f>D236</f>
        <v>265BMG0305</v>
      </c>
      <c r="E267" s="136"/>
      <c r="F267" s="162">
        <v>0</v>
      </c>
      <c r="G267" s="162">
        <v>0</v>
      </c>
      <c r="H267" s="162">
        <v>0</v>
      </c>
      <c r="I267" s="162">
        <v>0</v>
      </c>
      <c r="J267" s="162">
        <v>0</v>
      </c>
      <c r="K267" s="162">
        <v>0</v>
      </c>
      <c r="L267" s="162">
        <v>0</v>
      </c>
      <c r="M267" s="162">
        <v>0</v>
      </c>
      <c r="N267" s="162">
        <v>0</v>
      </c>
      <c r="O267" s="162">
        <v>0</v>
      </c>
      <c r="P267" s="162">
        <v>0</v>
      </c>
      <c r="Q267" s="162">
        <v>0</v>
      </c>
      <c r="R267" s="162">
        <v>0</v>
      </c>
      <c r="S267" s="162">
        <v>0</v>
      </c>
      <c r="T267" s="162">
        <v>0</v>
      </c>
      <c r="U267" s="162">
        <v>0</v>
      </c>
      <c r="V267" s="162">
        <v>1</v>
      </c>
      <c r="W267" s="162">
        <v>0</v>
      </c>
      <c r="X267" s="162">
        <v>0</v>
      </c>
      <c r="Y267" s="162">
        <v>0</v>
      </c>
      <c r="Z267" s="162">
        <v>0</v>
      </c>
      <c r="AA267" s="162">
        <v>0</v>
      </c>
      <c r="AB267" s="162">
        <v>0</v>
      </c>
      <c r="AC267" s="162">
        <v>0</v>
      </c>
      <c r="AD267" s="162">
        <v>0</v>
      </c>
      <c r="AE267" s="162">
        <v>0</v>
      </c>
      <c r="AF267" s="162">
        <v>0</v>
      </c>
      <c r="AG267" s="162">
        <v>1</v>
      </c>
      <c r="AH267" s="162">
        <v>0</v>
      </c>
      <c r="AI267" s="162">
        <v>0</v>
      </c>
      <c r="AK267" s="159">
        <f t="shared" si="4"/>
        <v>2</v>
      </c>
    </row>
    <row r="268" spans="1:37" s="137" customFormat="1" ht="15" customHeight="1">
      <c r="A268" s="132"/>
      <c r="B268" s="133" t="s">
        <v>463</v>
      </c>
      <c r="C268" s="134"/>
      <c r="D268" s="135" t="str">
        <f>D237</f>
        <v>265BMG0310</v>
      </c>
      <c r="E268" s="136"/>
      <c r="F268" s="162">
        <v>0</v>
      </c>
      <c r="G268" s="162">
        <v>0</v>
      </c>
      <c r="H268" s="162">
        <v>0</v>
      </c>
      <c r="I268" s="162">
        <v>0</v>
      </c>
      <c r="J268" s="162">
        <v>0</v>
      </c>
      <c r="K268" s="162">
        <v>0</v>
      </c>
      <c r="L268" s="162">
        <v>0</v>
      </c>
      <c r="M268" s="162">
        <v>0</v>
      </c>
      <c r="N268" s="162">
        <v>0</v>
      </c>
      <c r="O268" s="162">
        <v>0</v>
      </c>
      <c r="P268" s="162">
        <v>0</v>
      </c>
      <c r="Q268" s="162">
        <v>0</v>
      </c>
      <c r="R268" s="162">
        <v>0</v>
      </c>
      <c r="S268" s="162">
        <v>0</v>
      </c>
      <c r="T268" s="162">
        <v>0</v>
      </c>
      <c r="U268" s="162">
        <v>0</v>
      </c>
      <c r="V268" s="162">
        <v>1</v>
      </c>
      <c r="W268" s="162">
        <v>0</v>
      </c>
      <c r="X268" s="162">
        <v>0</v>
      </c>
      <c r="Y268" s="162">
        <v>0</v>
      </c>
      <c r="Z268" s="162">
        <v>0</v>
      </c>
      <c r="AA268" s="162">
        <v>0</v>
      </c>
      <c r="AB268" s="162">
        <v>0</v>
      </c>
      <c r="AC268" s="162">
        <v>0</v>
      </c>
      <c r="AD268" s="162">
        <v>0</v>
      </c>
      <c r="AE268" s="162">
        <v>0</v>
      </c>
      <c r="AF268" s="162">
        <v>0</v>
      </c>
      <c r="AG268" s="162">
        <v>1</v>
      </c>
      <c r="AH268" s="162">
        <v>0</v>
      </c>
      <c r="AI268" s="162">
        <v>0</v>
      </c>
      <c r="AK268" s="159">
        <f t="shared" si="4"/>
        <v>2</v>
      </c>
    </row>
    <row r="269" spans="1:37" s="137" customFormat="1" ht="15" customHeight="1">
      <c r="A269" s="132"/>
      <c r="B269" s="133" t="s">
        <v>464</v>
      </c>
      <c r="C269" s="134"/>
      <c r="D269" s="135" t="str">
        <f>D238</f>
        <v>265BMG0311</v>
      </c>
      <c r="E269" s="136"/>
      <c r="F269" s="162">
        <v>0</v>
      </c>
      <c r="G269" s="162">
        <v>0</v>
      </c>
      <c r="H269" s="162">
        <v>0</v>
      </c>
      <c r="I269" s="162">
        <v>0</v>
      </c>
      <c r="J269" s="162">
        <v>0</v>
      </c>
      <c r="K269" s="162">
        <v>0</v>
      </c>
      <c r="L269" s="162">
        <v>0</v>
      </c>
      <c r="M269" s="162">
        <v>0</v>
      </c>
      <c r="N269" s="162">
        <v>0</v>
      </c>
      <c r="O269" s="162">
        <v>0</v>
      </c>
      <c r="P269" s="162">
        <v>0</v>
      </c>
      <c r="Q269" s="162">
        <v>0</v>
      </c>
      <c r="R269" s="162">
        <v>0</v>
      </c>
      <c r="S269" s="162">
        <v>0</v>
      </c>
      <c r="T269" s="162">
        <v>0</v>
      </c>
      <c r="U269" s="162">
        <v>0</v>
      </c>
      <c r="V269" s="162">
        <v>1</v>
      </c>
      <c r="W269" s="162">
        <v>0</v>
      </c>
      <c r="X269" s="162">
        <v>0</v>
      </c>
      <c r="Y269" s="162">
        <v>0</v>
      </c>
      <c r="Z269" s="162">
        <v>0</v>
      </c>
      <c r="AA269" s="162">
        <v>0</v>
      </c>
      <c r="AB269" s="162">
        <v>0</v>
      </c>
      <c r="AC269" s="162">
        <v>0</v>
      </c>
      <c r="AD269" s="162">
        <v>0</v>
      </c>
      <c r="AE269" s="162">
        <v>0</v>
      </c>
      <c r="AF269" s="162">
        <v>0</v>
      </c>
      <c r="AG269" s="162">
        <v>1</v>
      </c>
      <c r="AH269" s="162">
        <v>0</v>
      </c>
      <c r="AI269" s="162">
        <v>0</v>
      </c>
      <c r="AK269" s="159">
        <f t="shared" si="4"/>
        <v>2</v>
      </c>
    </row>
    <row r="270" spans="1:37" s="137" customFormat="1" ht="15" customHeight="1">
      <c r="A270" s="132"/>
      <c r="B270" s="133" t="s">
        <v>465</v>
      </c>
      <c r="C270" s="134"/>
      <c r="D270" s="135" t="str">
        <f>D239</f>
        <v>146BMG0250</v>
      </c>
      <c r="E270" s="136"/>
      <c r="F270" s="162">
        <v>0</v>
      </c>
      <c r="G270" s="162">
        <v>0</v>
      </c>
      <c r="H270" s="162">
        <v>0</v>
      </c>
      <c r="I270" s="162">
        <v>0</v>
      </c>
      <c r="J270" s="162">
        <v>0</v>
      </c>
      <c r="K270" s="162">
        <v>0</v>
      </c>
      <c r="L270" s="162">
        <v>0</v>
      </c>
      <c r="M270" s="162">
        <v>0</v>
      </c>
      <c r="N270" s="162">
        <v>0</v>
      </c>
      <c r="O270" s="162">
        <v>0</v>
      </c>
      <c r="P270" s="162">
        <v>0</v>
      </c>
      <c r="Q270" s="162">
        <v>0</v>
      </c>
      <c r="R270" s="162">
        <v>0</v>
      </c>
      <c r="S270" s="162">
        <v>0</v>
      </c>
      <c r="T270" s="162">
        <v>0</v>
      </c>
      <c r="U270" s="162">
        <v>0</v>
      </c>
      <c r="V270" s="162">
        <v>1</v>
      </c>
      <c r="W270" s="162">
        <v>0</v>
      </c>
      <c r="X270" s="162">
        <v>0</v>
      </c>
      <c r="Y270" s="162">
        <v>0</v>
      </c>
      <c r="Z270" s="162">
        <v>0</v>
      </c>
      <c r="AA270" s="162">
        <v>0</v>
      </c>
      <c r="AB270" s="162">
        <v>0</v>
      </c>
      <c r="AC270" s="162">
        <v>0</v>
      </c>
      <c r="AD270" s="162">
        <v>0</v>
      </c>
      <c r="AE270" s="162">
        <v>0</v>
      </c>
      <c r="AF270" s="162">
        <v>0</v>
      </c>
      <c r="AG270" s="162">
        <v>1</v>
      </c>
      <c r="AH270" s="162">
        <v>0</v>
      </c>
      <c r="AI270" s="162">
        <v>0</v>
      </c>
      <c r="AK270" s="159">
        <f t="shared" si="4"/>
        <v>2</v>
      </c>
    </row>
    <row r="271" spans="1:37" s="137" customFormat="1" ht="15" customHeight="1">
      <c r="A271" s="132"/>
      <c r="B271" s="133" t="s">
        <v>466</v>
      </c>
      <c r="C271" s="134"/>
      <c r="D271" s="135" t="str">
        <f>D240</f>
        <v>146BMG0252</v>
      </c>
      <c r="E271" s="136"/>
      <c r="F271" s="162">
        <v>0</v>
      </c>
      <c r="G271" s="162">
        <v>0</v>
      </c>
      <c r="H271" s="162">
        <v>0</v>
      </c>
      <c r="I271" s="162">
        <v>0</v>
      </c>
      <c r="J271" s="162">
        <v>0</v>
      </c>
      <c r="K271" s="162">
        <v>0</v>
      </c>
      <c r="L271" s="162">
        <v>0</v>
      </c>
      <c r="M271" s="162">
        <v>0</v>
      </c>
      <c r="N271" s="162">
        <v>0</v>
      </c>
      <c r="O271" s="162">
        <v>0</v>
      </c>
      <c r="P271" s="162">
        <v>0</v>
      </c>
      <c r="Q271" s="162">
        <v>0</v>
      </c>
      <c r="R271" s="162">
        <v>0</v>
      </c>
      <c r="S271" s="162">
        <v>0</v>
      </c>
      <c r="T271" s="162">
        <v>0</v>
      </c>
      <c r="U271" s="162">
        <v>0</v>
      </c>
      <c r="V271" s="162">
        <v>1</v>
      </c>
      <c r="W271" s="162">
        <v>0</v>
      </c>
      <c r="X271" s="162">
        <v>0</v>
      </c>
      <c r="Y271" s="162">
        <v>0</v>
      </c>
      <c r="Z271" s="162">
        <v>0</v>
      </c>
      <c r="AA271" s="162">
        <v>0</v>
      </c>
      <c r="AB271" s="162">
        <v>0</v>
      </c>
      <c r="AC271" s="162">
        <v>0</v>
      </c>
      <c r="AD271" s="162">
        <v>0</v>
      </c>
      <c r="AE271" s="162">
        <v>0</v>
      </c>
      <c r="AF271" s="162">
        <v>0</v>
      </c>
      <c r="AG271" s="162">
        <v>1</v>
      </c>
      <c r="AH271" s="162">
        <v>0</v>
      </c>
      <c r="AI271" s="162">
        <v>0</v>
      </c>
      <c r="AK271" s="159">
        <f t="shared" si="4"/>
        <v>2</v>
      </c>
    </row>
    <row r="272" spans="1:37" s="137" customFormat="1" ht="15" customHeight="1">
      <c r="A272" s="132"/>
      <c r="B272" s="133" t="s">
        <v>467</v>
      </c>
      <c r="C272" s="134"/>
      <c r="D272" s="135" t="str">
        <f>D241</f>
        <v>167EMG0200</v>
      </c>
      <c r="E272" s="136"/>
      <c r="F272" s="162">
        <v>0</v>
      </c>
      <c r="G272" s="162">
        <v>0</v>
      </c>
      <c r="H272" s="162">
        <v>0</v>
      </c>
      <c r="I272" s="162">
        <v>0</v>
      </c>
      <c r="J272" s="162">
        <v>0</v>
      </c>
      <c r="K272" s="162">
        <v>0</v>
      </c>
      <c r="L272" s="162">
        <v>0</v>
      </c>
      <c r="M272" s="162">
        <v>0</v>
      </c>
      <c r="N272" s="162">
        <v>0</v>
      </c>
      <c r="O272" s="162">
        <v>0</v>
      </c>
      <c r="P272" s="162">
        <v>0</v>
      </c>
      <c r="Q272" s="162">
        <v>0</v>
      </c>
      <c r="R272" s="162">
        <v>0</v>
      </c>
      <c r="S272" s="162">
        <v>0</v>
      </c>
      <c r="T272" s="162">
        <v>0</v>
      </c>
      <c r="U272" s="162">
        <v>0</v>
      </c>
      <c r="V272" s="162">
        <v>1</v>
      </c>
      <c r="W272" s="162">
        <v>0</v>
      </c>
      <c r="X272" s="162">
        <v>0</v>
      </c>
      <c r="Y272" s="162">
        <v>0</v>
      </c>
      <c r="Z272" s="162">
        <v>0</v>
      </c>
      <c r="AA272" s="162">
        <v>0</v>
      </c>
      <c r="AB272" s="162">
        <v>0</v>
      </c>
      <c r="AC272" s="162">
        <v>0</v>
      </c>
      <c r="AD272" s="162">
        <v>0</v>
      </c>
      <c r="AE272" s="162">
        <v>0</v>
      </c>
      <c r="AF272" s="162">
        <v>0</v>
      </c>
      <c r="AG272" s="162">
        <v>1</v>
      </c>
      <c r="AH272" s="162">
        <v>0</v>
      </c>
      <c r="AI272" s="162">
        <v>0</v>
      </c>
      <c r="AK272" s="159">
        <f t="shared" si="4"/>
        <v>2</v>
      </c>
    </row>
    <row r="273" spans="1:37" s="137" customFormat="1" ht="15" customHeight="1">
      <c r="A273" s="132"/>
      <c r="B273" s="133" t="s">
        <v>468</v>
      </c>
      <c r="C273" s="134"/>
      <c r="D273" s="135" t="str">
        <f>D242</f>
        <v>167EMG0205</v>
      </c>
      <c r="E273" s="136"/>
      <c r="F273" s="162">
        <v>0</v>
      </c>
      <c r="G273" s="162">
        <v>0</v>
      </c>
      <c r="H273" s="162">
        <v>0</v>
      </c>
      <c r="I273" s="162">
        <v>0</v>
      </c>
      <c r="J273" s="162">
        <v>0</v>
      </c>
      <c r="K273" s="162">
        <v>0</v>
      </c>
      <c r="L273" s="162">
        <v>0</v>
      </c>
      <c r="M273" s="162">
        <v>0</v>
      </c>
      <c r="N273" s="162">
        <v>0</v>
      </c>
      <c r="O273" s="162">
        <v>0</v>
      </c>
      <c r="P273" s="162">
        <v>0</v>
      </c>
      <c r="Q273" s="162">
        <v>0</v>
      </c>
      <c r="R273" s="162">
        <v>0</v>
      </c>
      <c r="S273" s="162">
        <v>0</v>
      </c>
      <c r="T273" s="162">
        <v>0</v>
      </c>
      <c r="U273" s="162">
        <v>0</v>
      </c>
      <c r="V273" s="162">
        <v>1</v>
      </c>
      <c r="W273" s="162">
        <v>0</v>
      </c>
      <c r="X273" s="162">
        <v>0</v>
      </c>
      <c r="Y273" s="162">
        <v>0</v>
      </c>
      <c r="Z273" s="162">
        <v>0</v>
      </c>
      <c r="AA273" s="162">
        <v>0</v>
      </c>
      <c r="AB273" s="162">
        <v>0</v>
      </c>
      <c r="AC273" s="162">
        <v>0</v>
      </c>
      <c r="AD273" s="162">
        <v>0</v>
      </c>
      <c r="AE273" s="162">
        <v>0</v>
      </c>
      <c r="AF273" s="162">
        <v>0</v>
      </c>
      <c r="AG273" s="162">
        <v>1</v>
      </c>
      <c r="AH273" s="162">
        <v>0</v>
      </c>
      <c r="AI273" s="162">
        <v>0</v>
      </c>
      <c r="AK273" s="159">
        <f t="shared" si="4"/>
        <v>2</v>
      </c>
    </row>
    <row r="274" spans="1:37" s="137" customFormat="1" ht="15" customHeight="1">
      <c r="A274" s="132"/>
      <c r="B274" s="133" t="s">
        <v>469</v>
      </c>
      <c r="C274" s="134"/>
      <c r="D274" s="135" t="str">
        <f>D243</f>
        <v>167EMG0220</v>
      </c>
      <c r="E274" s="136"/>
      <c r="F274" s="162">
        <v>0</v>
      </c>
      <c r="G274" s="162">
        <v>0</v>
      </c>
      <c r="H274" s="162">
        <v>0</v>
      </c>
      <c r="I274" s="162">
        <v>0</v>
      </c>
      <c r="J274" s="162">
        <v>0</v>
      </c>
      <c r="K274" s="162">
        <v>0</v>
      </c>
      <c r="L274" s="162">
        <v>0</v>
      </c>
      <c r="M274" s="162">
        <v>0</v>
      </c>
      <c r="N274" s="162">
        <v>0</v>
      </c>
      <c r="O274" s="162">
        <v>0</v>
      </c>
      <c r="P274" s="162">
        <v>0</v>
      </c>
      <c r="Q274" s="162">
        <v>0</v>
      </c>
      <c r="R274" s="162">
        <v>0</v>
      </c>
      <c r="S274" s="162">
        <v>0</v>
      </c>
      <c r="T274" s="162">
        <v>0</v>
      </c>
      <c r="U274" s="162">
        <v>0</v>
      </c>
      <c r="V274" s="162">
        <v>1</v>
      </c>
      <c r="W274" s="162">
        <v>0</v>
      </c>
      <c r="X274" s="162">
        <v>0</v>
      </c>
      <c r="Y274" s="162">
        <v>0</v>
      </c>
      <c r="Z274" s="162">
        <v>0</v>
      </c>
      <c r="AA274" s="162">
        <v>0</v>
      </c>
      <c r="AB274" s="162">
        <v>0</v>
      </c>
      <c r="AC274" s="162">
        <v>0</v>
      </c>
      <c r="AD274" s="162">
        <v>0</v>
      </c>
      <c r="AE274" s="162">
        <v>0</v>
      </c>
      <c r="AF274" s="162">
        <v>0</v>
      </c>
      <c r="AG274" s="162">
        <v>1</v>
      </c>
      <c r="AH274" s="162">
        <v>0</v>
      </c>
      <c r="AI274" s="162">
        <v>0</v>
      </c>
      <c r="AK274" s="159">
        <f t="shared" si="4"/>
        <v>2</v>
      </c>
    </row>
    <row r="275" spans="1:37" s="137" customFormat="1" ht="15" customHeight="1">
      <c r="A275" s="132"/>
      <c r="B275" s="133" t="s">
        <v>470</v>
      </c>
      <c r="C275" s="134"/>
      <c r="D275" s="135" t="str">
        <f>D244</f>
        <v>369CMG0070</v>
      </c>
      <c r="E275" s="136"/>
      <c r="F275" s="162">
        <v>0</v>
      </c>
      <c r="G275" s="162">
        <v>0</v>
      </c>
      <c r="H275" s="162">
        <v>0</v>
      </c>
      <c r="I275" s="162">
        <v>0</v>
      </c>
      <c r="J275" s="162">
        <v>0</v>
      </c>
      <c r="K275" s="162">
        <v>0</v>
      </c>
      <c r="L275" s="162">
        <v>0</v>
      </c>
      <c r="M275" s="162">
        <v>0</v>
      </c>
      <c r="N275" s="162">
        <v>0</v>
      </c>
      <c r="O275" s="162">
        <v>0</v>
      </c>
      <c r="P275" s="162">
        <v>0</v>
      </c>
      <c r="Q275" s="162">
        <v>0</v>
      </c>
      <c r="R275" s="162">
        <v>0</v>
      </c>
      <c r="S275" s="162">
        <v>0</v>
      </c>
      <c r="T275" s="162">
        <v>0</v>
      </c>
      <c r="U275" s="162">
        <v>0</v>
      </c>
      <c r="V275" s="162">
        <v>1</v>
      </c>
      <c r="W275" s="162">
        <v>0</v>
      </c>
      <c r="X275" s="162">
        <v>0</v>
      </c>
      <c r="Y275" s="162">
        <v>0</v>
      </c>
      <c r="Z275" s="162">
        <v>0</v>
      </c>
      <c r="AA275" s="162">
        <v>0</v>
      </c>
      <c r="AB275" s="162">
        <v>0</v>
      </c>
      <c r="AC275" s="162">
        <v>0</v>
      </c>
      <c r="AD275" s="162">
        <v>0</v>
      </c>
      <c r="AE275" s="162">
        <v>0</v>
      </c>
      <c r="AF275" s="162">
        <v>0</v>
      </c>
      <c r="AG275" s="162">
        <v>1</v>
      </c>
      <c r="AH275" s="162">
        <v>0</v>
      </c>
      <c r="AI275" s="162">
        <v>0</v>
      </c>
      <c r="AK275" s="159">
        <f t="shared" si="4"/>
        <v>2</v>
      </c>
    </row>
    <row r="276" spans="1:37" s="137" customFormat="1" ht="15" customHeight="1">
      <c r="A276" s="132"/>
      <c r="B276" s="133" t="s">
        <v>471</v>
      </c>
      <c r="C276" s="134"/>
      <c r="D276" s="135" t="str">
        <f>D245</f>
        <v>369CMG0090</v>
      </c>
      <c r="E276" s="136"/>
      <c r="F276" s="162">
        <v>0</v>
      </c>
      <c r="G276" s="162">
        <v>0</v>
      </c>
      <c r="H276" s="162">
        <v>0</v>
      </c>
      <c r="I276" s="162">
        <v>0</v>
      </c>
      <c r="J276" s="162">
        <v>0</v>
      </c>
      <c r="K276" s="162">
        <v>0</v>
      </c>
      <c r="L276" s="162">
        <v>0</v>
      </c>
      <c r="M276" s="162">
        <v>0</v>
      </c>
      <c r="N276" s="162">
        <v>0</v>
      </c>
      <c r="O276" s="162">
        <v>0</v>
      </c>
      <c r="P276" s="162">
        <v>0</v>
      </c>
      <c r="Q276" s="162">
        <v>0</v>
      </c>
      <c r="R276" s="162">
        <v>0</v>
      </c>
      <c r="S276" s="162">
        <v>0</v>
      </c>
      <c r="T276" s="162">
        <v>0</v>
      </c>
      <c r="U276" s="162">
        <v>0</v>
      </c>
      <c r="V276" s="162">
        <v>1</v>
      </c>
      <c r="W276" s="162">
        <v>0</v>
      </c>
      <c r="X276" s="162">
        <v>0</v>
      </c>
      <c r="Y276" s="162">
        <v>0</v>
      </c>
      <c r="Z276" s="162">
        <v>0</v>
      </c>
      <c r="AA276" s="162">
        <v>0</v>
      </c>
      <c r="AB276" s="162">
        <v>0</v>
      </c>
      <c r="AC276" s="162">
        <v>0</v>
      </c>
      <c r="AD276" s="162">
        <v>0</v>
      </c>
      <c r="AE276" s="162">
        <v>0</v>
      </c>
      <c r="AF276" s="162">
        <v>0</v>
      </c>
      <c r="AG276" s="162">
        <v>1</v>
      </c>
      <c r="AH276" s="162">
        <v>0</v>
      </c>
      <c r="AI276" s="162">
        <v>0</v>
      </c>
      <c r="AK276" s="159">
        <f t="shared" si="4"/>
        <v>2</v>
      </c>
    </row>
    <row r="277" spans="1:37" s="137" customFormat="1" ht="15" customHeight="1">
      <c r="A277" s="132"/>
      <c r="B277" s="133" t="s">
        <v>472</v>
      </c>
      <c r="C277" s="134"/>
      <c r="D277" s="135" t="str">
        <f>D246</f>
        <v>369CMG0090#U</v>
      </c>
      <c r="E277" s="136"/>
      <c r="F277" s="162">
        <v>0</v>
      </c>
      <c r="G277" s="162">
        <v>0</v>
      </c>
      <c r="H277" s="162">
        <v>0</v>
      </c>
      <c r="I277" s="162">
        <v>0</v>
      </c>
      <c r="J277" s="162">
        <v>0</v>
      </c>
      <c r="K277" s="162">
        <v>0</v>
      </c>
      <c r="L277" s="162">
        <v>0</v>
      </c>
      <c r="M277" s="162">
        <v>0</v>
      </c>
      <c r="N277" s="162">
        <v>0</v>
      </c>
      <c r="O277" s="162">
        <v>0</v>
      </c>
      <c r="P277" s="162">
        <v>0</v>
      </c>
      <c r="Q277" s="162">
        <v>0</v>
      </c>
      <c r="R277" s="162">
        <v>0</v>
      </c>
      <c r="S277" s="162">
        <v>0</v>
      </c>
      <c r="T277" s="162">
        <v>0</v>
      </c>
      <c r="U277" s="162">
        <v>0</v>
      </c>
      <c r="V277" s="162">
        <v>1</v>
      </c>
      <c r="W277" s="162">
        <v>0</v>
      </c>
      <c r="X277" s="162">
        <v>0</v>
      </c>
      <c r="Y277" s="162">
        <v>0</v>
      </c>
      <c r="Z277" s="162">
        <v>0</v>
      </c>
      <c r="AA277" s="162">
        <v>0</v>
      </c>
      <c r="AB277" s="162">
        <v>0</v>
      </c>
      <c r="AC277" s="162">
        <v>0</v>
      </c>
      <c r="AD277" s="162">
        <v>0</v>
      </c>
      <c r="AE277" s="162">
        <v>0</v>
      </c>
      <c r="AF277" s="162">
        <v>0</v>
      </c>
      <c r="AG277" s="162">
        <v>1</v>
      </c>
      <c r="AH277" s="162">
        <v>0</v>
      </c>
      <c r="AI277" s="162">
        <v>0</v>
      </c>
      <c r="AK277" s="159">
        <f t="shared" si="4"/>
        <v>2</v>
      </c>
    </row>
    <row r="278" spans="1:37" s="137" customFormat="1" ht="15" customHeight="1">
      <c r="A278" s="132"/>
      <c r="B278" s="133" t="s">
        <v>473</v>
      </c>
      <c r="C278" s="134"/>
      <c r="D278" s="135" t="str">
        <f>D247</f>
        <v>491CMG0010</v>
      </c>
      <c r="E278" s="136"/>
      <c r="F278" s="162">
        <v>0</v>
      </c>
      <c r="G278" s="162">
        <v>0</v>
      </c>
      <c r="H278" s="162">
        <v>0</v>
      </c>
      <c r="I278" s="162">
        <v>0</v>
      </c>
      <c r="J278" s="162">
        <v>0</v>
      </c>
      <c r="K278" s="162">
        <v>0</v>
      </c>
      <c r="L278" s="162">
        <v>0</v>
      </c>
      <c r="M278" s="162">
        <v>0</v>
      </c>
      <c r="N278" s="162">
        <v>0</v>
      </c>
      <c r="O278" s="162">
        <v>0</v>
      </c>
      <c r="P278" s="162">
        <v>0</v>
      </c>
      <c r="Q278" s="162">
        <v>0</v>
      </c>
      <c r="R278" s="162">
        <v>0</v>
      </c>
      <c r="S278" s="162">
        <v>0</v>
      </c>
      <c r="T278" s="162">
        <v>0</v>
      </c>
      <c r="U278" s="162">
        <v>0</v>
      </c>
      <c r="V278" s="162">
        <v>1</v>
      </c>
      <c r="W278" s="162">
        <v>0</v>
      </c>
      <c r="X278" s="162">
        <v>0</v>
      </c>
      <c r="Y278" s="162">
        <v>0</v>
      </c>
      <c r="Z278" s="162">
        <v>0</v>
      </c>
      <c r="AA278" s="162">
        <v>0</v>
      </c>
      <c r="AB278" s="162">
        <v>0</v>
      </c>
      <c r="AC278" s="162">
        <v>0</v>
      </c>
      <c r="AD278" s="162">
        <v>0</v>
      </c>
      <c r="AE278" s="162">
        <v>0</v>
      </c>
      <c r="AF278" s="162">
        <v>0</v>
      </c>
      <c r="AG278" s="162">
        <v>1</v>
      </c>
      <c r="AH278" s="162">
        <v>0</v>
      </c>
      <c r="AI278" s="162">
        <v>0</v>
      </c>
      <c r="AK278" s="159">
        <f t="shared" si="4"/>
        <v>2</v>
      </c>
    </row>
    <row r="279" spans="1:37" s="137" customFormat="1" ht="15" customHeight="1">
      <c r="A279" s="132"/>
      <c r="B279" s="133" t="s">
        <v>474</v>
      </c>
      <c r="C279" s="134"/>
      <c r="D279" s="135" t="str">
        <f>D248</f>
        <v>491CMG0023</v>
      </c>
      <c r="E279" s="136"/>
      <c r="F279" s="162">
        <v>0</v>
      </c>
      <c r="G279" s="162">
        <v>0</v>
      </c>
      <c r="H279" s="162">
        <v>0</v>
      </c>
      <c r="I279" s="162">
        <v>0</v>
      </c>
      <c r="J279" s="162">
        <v>0</v>
      </c>
      <c r="K279" s="162">
        <v>0</v>
      </c>
      <c r="L279" s="162">
        <v>0</v>
      </c>
      <c r="M279" s="162">
        <v>0</v>
      </c>
      <c r="N279" s="162">
        <v>0</v>
      </c>
      <c r="O279" s="162">
        <v>0</v>
      </c>
      <c r="P279" s="162">
        <v>0</v>
      </c>
      <c r="Q279" s="162">
        <v>0</v>
      </c>
      <c r="R279" s="162">
        <v>0</v>
      </c>
      <c r="S279" s="162">
        <v>0</v>
      </c>
      <c r="T279" s="162">
        <v>0</v>
      </c>
      <c r="U279" s="162">
        <v>0</v>
      </c>
      <c r="V279" s="162">
        <v>1</v>
      </c>
      <c r="W279" s="162">
        <v>0</v>
      </c>
      <c r="X279" s="162">
        <v>0</v>
      </c>
      <c r="Y279" s="162">
        <v>0</v>
      </c>
      <c r="Z279" s="162">
        <v>0</v>
      </c>
      <c r="AA279" s="162">
        <v>0</v>
      </c>
      <c r="AB279" s="162">
        <v>0</v>
      </c>
      <c r="AC279" s="162">
        <v>0</v>
      </c>
      <c r="AD279" s="162">
        <v>0</v>
      </c>
      <c r="AE279" s="162">
        <v>0</v>
      </c>
      <c r="AF279" s="162">
        <v>0</v>
      </c>
      <c r="AG279" s="162">
        <v>1</v>
      </c>
      <c r="AH279" s="162">
        <v>0</v>
      </c>
      <c r="AI279" s="162">
        <v>0</v>
      </c>
      <c r="AK279" s="159">
        <f t="shared" si="4"/>
        <v>2</v>
      </c>
    </row>
    <row r="280" spans="1:37" s="137" customFormat="1" ht="15" customHeight="1">
      <c r="A280" s="132"/>
      <c r="B280" s="133" t="s">
        <v>475</v>
      </c>
      <c r="C280" s="134"/>
      <c r="D280" s="135" t="str">
        <f>D249</f>
        <v>491CMG0030</v>
      </c>
      <c r="E280" s="136"/>
      <c r="F280" s="162">
        <v>0</v>
      </c>
      <c r="G280" s="162">
        <v>0</v>
      </c>
      <c r="H280" s="162">
        <v>0</v>
      </c>
      <c r="I280" s="162">
        <v>0</v>
      </c>
      <c r="J280" s="162">
        <v>0</v>
      </c>
      <c r="K280" s="162">
        <v>0</v>
      </c>
      <c r="L280" s="162">
        <v>0</v>
      </c>
      <c r="M280" s="162">
        <v>0</v>
      </c>
      <c r="N280" s="162">
        <v>0</v>
      </c>
      <c r="O280" s="162">
        <v>0</v>
      </c>
      <c r="P280" s="162">
        <v>0</v>
      </c>
      <c r="Q280" s="162">
        <v>0</v>
      </c>
      <c r="R280" s="162">
        <v>0</v>
      </c>
      <c r="S280" s="162">
        <v>0</v>
      </c>
      <c r="T280" s="162">
        <v>0</v>
      </c>
      <c r="U280" s="162">
        <v>0</v>
      </c>
      <c r="V280" s="162">
        <v>1</v>
      </c>
      <c r="W280" s="162">
        <v>0</v>
      </c>
      <c r="X280" s="162">
        <v>0</v>
      </c>
      <c r="Y280" s="162">
        <v>0</v>
      </c>
      <c r="Z280" s="162">
        <v>0</v>
      </c>
      <c r="AA280" s="162">
        <v>0</v>
      </c>
      <c r="AB280" s="162">
        <v>0</v>
      </c>
      <c r="AC280" s="162">
        <v>0</v>
      </c>
      <c r="AD280" s="162">
        <v>0</v>
      </c>
      <c r="AE280" s="162">
        <v>0</v>
      </c>
      <c r="AF280" s="162">
        <v>0</v>
      </c>
      <c r="AG280" s="162">
        <v>1</v>
      </c>
      <c r="AH280" s="162">
        <v>0</v>
      </c>
      <c r="AI280" s="162">
        <v>0</v>
      </c>
      <c r="AK280" s="159">
        <f t="shared" si="4"/>
        <v>2</v>
      </c>
    </row>
    <row r="281" spans="1:37" s="137" customFormat="1" ht="15" customHeight="1">
      <c r="A281" s="132"/>
      <c r="B281" s="133" t="s">
        <v>476</v>
      </c>
      <c r="C281" s="134"/>
      <c r="D281" s="135" t="str">
        <f>D250</f>
        <v>491CMG0050</v>
      </c>
      <c r="E281" s="136"/>
      <c r="F281" s="162">
        <v>0</v>
      </c>
      <c r="G281" s="162">
        <v>0</v>
      </c>
      <c r="H281" s="162">
        <v>0</v>
      </c>
      <c r="I281" s="162">
        <v>0</v>
      </c>
      <c r="J281" s="162">
        <v>0</v>
      </c>
      <c r="K281" s="162">
        <v>0</v>
      </c>
      <c r="L281" s="162">
        <v>0</v>
      </c>
      <c r="M281" s="162">
        <v>0</v>
      </c>
      <c r="N281" s="162">
        <v>0</v>
      </c>
      <c r="O281" s="162">
        <v>0</v>
      </c>
      <c r="P281" s="162">
        <v>0</v>
      </c>
      <c r="Q281" s="162">
        <v>0</v>
      </c>
      <c r="R281" s="162">
        <v>0</v>
      </c>
      <c r="S281" s="162">
        <v>0</v>
      </c>
      <c r="T281" s="162">
        <v>0</v>
      </c>
      <c r="U281" s="162">
        <v>0</v>
      </c>
      <c r="V281" s="162">
        <v>1</v>
      </c>
      <c r="W281" s="162">
        <v>0</v>
      </c>
      <c r="X281" s="162">
        <v>0</v>
      </c>
      <c r="Y281" s="162">
        <v>0</v>
      </c>
      <c r="Z281" s="162">
        <v>0</v>
      </c>
      <c r="AA281" s="162">
        <v>0</v>
      </c>
      <c r="AB281" s="162">
        <v>0</v>
      </c>
      <c r="AC281" s="162">
        <v>0</v>
      </c>
      <c r="AD281" s="162">
        <v>0</v>
      </c>
      <c r="AE281" s="162">
        <v>0</v>
      </c>
      <c r="AF281" s="162">
        <v>0</v>
      </c>
      <c r="AG281" s="162">
        <v>1</v>
      </c>
      <c r="AH281" s="162">
        <v>0</v>
      </c>
      <c r="AI281" s="162">
        <v>0</v>
      </c>
      <c r="AK281" s="159">
        <f t="shared" si="4"/>
        <v>2</v>
      </c>
    </row>
    <row r="282" spans="1:37" s="137" customFormat="1" ht="15" customHeight="1">
      <c r="A282" s="132"/>
      <c r="B282" s="133" t="s">
        <v>477</v>
      </c>
      <c r="C282" s="134"/>
      <c r="D282" s="135" t="str">
        <f>D251</f>
        <v>491CMG0090</v>
      </c>
      <c r="E282" s="136"/>
      <c r="F282" s="162">
        <v>0</v>
      </c>
      <c r="G282" s="162">
        <v>0</v>
      </c>
      <c r="H282" s="162">
        <v>0</v>
      </c>
      <c r="I282" s="162">
        <v>0</v>
      </c>
      <c r="J282" s="162">
        <v>0</v>
      </c>
      <c r="K282" s="162">
        <v>0</v>
      </c>
      <c r="L282" s="162">
        <v>0</v>
      </c>
      <c r="M282" s="162">
        <v>0</v>
      </c>
      <c r="N282" s="162">
        <v>0</v>
      </c>
      <c r="O282" s="162">
        <v>0</v>
      </c>
      <c r="P282" s="162">
        <v>0</v>
      </c>
      <c r="Q282" s="162">
        <v>0</v>
      </c>
      <c r="R282" s="162">
        <v>0</v>
      </c>
      <c r="S282" s="162">
        <v>0</v>
      </c>
      <c r="T282" s="162">
        <v>0</v>
      </c>
      <c r="U282" s="162">
        <v>0</v>
      </c>
      <c r="V282" s="162">
        <v>1</v>
      </c>
      <c r="W282" s="162">
        <v>0</v>
      </c>
      <c r="X282" s="162">
        <v>0</v>
      </c>
      <c r="Y282" s="162">
        <v>0</v>
      </c>
      <c r="Z282" s="162">
        <v>0</v>
      </c>
      <c r="AA282" s="162">
        <v>0</v>
      </c>
      <c r="AB282" s="162">
        <v>0</v>
      </c>
      <c r="AC282" s="162">
        <v>0</v>
      </c>
      <c r="AD282" s="162">
        <v>0</v>
      </c>
      <c r="AE282" s="162">
        <v>0</v>
      </c>
      <c r="AF282" s="162">
        <v>0</v>
      </c>
      <c r="AG282" s="162">
        <v>1</v>
      </c>
      <c r="AH282" s="162">
        <v>0</v>
      </c>
      <c r="AI282" s="162">
        <v>0</v>
      </c>
      <c r="AK282" s="159">
        <f t="shared" si="4"/>
        <v>2</v>
      </c>
    </row>
    <row r="283" spans="1:37" s="137" customFormat="1" ht="15" customHeight="1">
      <c r="A283" s="132"/>
      <c r="B283" s="133" t="s">
        <v>478</v>
      </c>
      <c r="C283" s="134"/>
      <c r="D283" s="135" t="str">
        <f>D252</f>
        <v>491CMG0100</v>
      </c>
      <c r="E283" s="136"/>
      <c r="F283" s="162">
        <v>0</v>
      </c>
      <c r="G283" s="162">
        <v>0</v>
      </c>
      <c r="H283" s="162">
        <v>0</v>
      </c>
      <c r="I283" s="162">
        <v>0</v>
      </c>
      <c r="J283" s="162">
        <v>0</v>
      </c>
      <c r="K283" s="162">
        <v>0</v>
      </c>
      <c r="L283" s="162">
        <v>0</v>
      </c>
      <c r="M283" s="162">
        <v>0</v>
      </c>
      <c r="N283" s="162">
        <v>0</v>
      </c>
      <c r="O283" s="162">
        <v>0</v>
      </c>
      <c r="P283" s="162">
        <v>0</v>
      </c>
      <c r="Q283" s="162">
        <v>0</v>
      </c>
      <c r="R283" s="162">
        <v>0</v>
      </c>
      <c r="S283" s="162">
        <v>0</v>
      </c>
      <c r="T283" s="162">
        <v>0</v>
      </c>
      <c r="U283" s="162">
        <v>0</v>
      </c>
      <c r="V283" s="162">
        <v>1</v>
      </c>
      <c r="W283" s="162">
        <v>0</v>
      </c>
      <c r="X283" s="162">
        <v>0</v>
      </c>
      <c r="Y283" s="162">
        <v>0</v>
      </c>
      <c r="Z283" s="162">
        <v>0</v>
      </c>
      <c r="AA283" s="162">
        <v>0</v>
      </c>
      <c r="AB283" s="162">
        <v>0</v>
      </c>
      <c r="AC283" s="162">
        <v>0</v>
      </c>
      <c r="AD283" s="162">
        <v>0</v>
      </c>
      <c r="AE283" s="162">
        <v>0</v>
      </c>
      <c r="AF283" s="162">
        <v>0</v>
      </c>
      <c r="AG283" s="162">
        <v>1</v>
      </c>
      <c r="AH283" s="162">
        <v>0</v>
      </c>
      <c r="AI283" s="162">
        <v>0</v>
      </c>
      <c r="AK283" s="159">
        <f t="shared" si="4"/>
        <v>2</v>
      </c>
    </row>
    <row r="284" spans="1:37" s="137" customFormat="1" ht="15" customHeight="1">
      <c r="A284" s="132"/>
      <c r="B284" s="133" t="s">
        <v>479</v>
      </c>
      <c r="C284" s="134"/>
      <c r="D284" s="135" t="str">
        <f>D253</f>
        <v>491CMG0110</v>
      </c>
      <c r="E284" s="136"/>
      <c r="F284" s="162">
        <v>0</v>
      </c>
      <c r="G284" s="162">
        <v>0</v>
      </c>
      <c r="H284" s="162">
        <v>0</v>
      </c>
      <c r="I284" s="162">
        <v>0</v>
      </c>
      <c r="J284" s="162">
        <v>0</v>
      </c>
      <c r="K284" s="162">
        <v>0</v>
      </c>
      <c r="L284" s="162">
        <v>0</v>
      </c>
      <c r="M284" s="162">
        <v>0</v>
      </c>
      <c r="N284" s="162">
        <v>0</v>
      </c>
      <c r="O284" s="162">
        <v>0</v>
      </c>
      <c r="P284" s="162">
        <v>0</v>
      </c>
      <c r="Q284" s="162">
        <v>0</v>
      </c>
      <c r="R284" s="162">
        <v>0</v>
      </c>
      <c r="S284" s="162">
        <v>0</v>
      </c>
      <c r="T284" s="162">
        <v>0</v>
      </c>
      <c r="U284" s="162">
        <v>0</v>
      </c>
      <c r="V284" s="162">
        <v>1</v>
      </c>
      <c r="W284" s="162">
        <v>0</v>
      </c>
      <c r="X284" s="162">
        <v>0</v>
      </c>
      <c r="Y284" s="162">
        <v>0</v>
      </c>
      <c r="Z284" s="162">
        <v>0</v>
      </c>
      <c r="AA284" s="162">
        <v>0</v>
      </c>
      <c r="AB284" s="162">
        <v>0</v>
      </c>
      <c r="AC284" s="162">
        <v>0</v>
      </c>
      <c r="AD284" s="162">
        <v>0</v>
      </c>
      <c r="AE284" s="162">
        <v>0</v>
      </c>
      <c r="AF284" s="162">
        <v>0</v>
      </c>
      <c r="AG284" s="162">
        <v>1</v>
      </c>
      <c r="AH284" s="162">
        <v>0</v>
      </c>
      <c r="AI284" s="162">
        <v>0</v>
      </c>
      <c r="AK284" s="159">
        <f t="shared" si="4"/>
        <v>2</v>
      </c>
    </row>
    <row r="285" spans="1:37" s="137" customFormat="1" ht="15" customHeight="1">
      <c r="A285" s="132"/>
      <c r="B285" s="133" t="s">
        <v>480</v>
      </c>
      <c r="C285" s="134"/>
      <c r="D285" s="135" t="str">
        <f>D254</f>
        <v>491CMG0130</v>
      </c>
      <c r="E285" s="136"/>
      <c r="F285" s="162">
        <v>0</v>
      </c>
      <c r="G285" s="162">
        <v>0</v>
      </c>
      <c r="H285" s="162">
        <v>0</v>
      </c>
      <c r="I285" s="162">
        <v>0</v>
      </c>
      <c r="J285" s="162">
        <v>0</v>
      </c>
      <c r="K285" s="162">
        <v>0</v>
      </c>
      <c r="L285" s="162">
        <v>0</v>
      </c>
      <c r="M285" s="162">
        <v>0</v>
      </c>
      <c r="N285" s="162">
        <v>0</v>
      </c>
      <c r="O285" s="162">
        <v>0</v>
      </c>
      <c r="P285" s="162">
        <v>0</v>
      </c>
      <c r="Q285" s="162">
        <v>0</v>
      </c>
      <c r="R285" s="162">
        <v>0</v>
      </c>
      <c r="S285" s="162">
        <v>0</v>
      </c>
      <c r="T285" s="162">
        <v>0</v>
      </c>
      <c r="U285" s="162">
        <v>0</v>
      </c>
      <c r="V285" s="162">
        <v>1</v>
      </c>
      <c r="W285" s="162">
        <v>0</v>
      </c>
      <c r="X285" s="162">
        <v>0</v>
      </c>
      <c r="Y285" s="162">
        <v>0</v>
      </c>
      <c r="Z285" s="162">
        <v>0</v>
      </c>
      <c r="AA285" s="162">
        <v>0</v>
      </c>
      <c r="AB285" s="162">
        <v>0</v>
      </c>
      <c r="AC285" s="162">
        <v>0</v>
      </c>
      <c r="AD285" s="162">
        <v>0</v>
      </c>
      <c r="AE285" s="162">
        <v>0</v>
      </c>
      <c r="AF285" s="162">
        <v>0</v>
      </c>
      <c r="AG285" s="162">
        <v>1</v>
      </c>
      <c r="AH285" s="162">
        <v>0</v>
      </c>
      <c r="AI285" s="162">
        <v>0</v>
      </c>
      <c r="AK285" s="159">
        <f t="shared" si="4"/>
        <v>2</v>
      </c>
    </row>
    <row r="286" spans="1:37" s="137" customFormat="1" ht="15" customHeight="1">
      <c r="A286" s="132"/>
      <c r="B286" s="133" t="s">
        <v>481</v>
      </c>
      <c r="C286" s="134"/>
      <c r="D286" s="135" t="str">
        <f>D255</f>
        <v>491CMG0150</v>
      </c>
      <c r="E286" s="136"/>
      <c r="F286" s="162">
        <v>0</v>
      </c>
      <c r="G286" s="162">
        <v>0</v>
      </c>
      <c r="H286" s="162">
        <v>0</v>
      </c>
      <c r="I286" s="162">
        <v>0</v>
      </c>
      <c r="J286" s="162">
        <v>0</v>
      </c>
      <c r="K286" s="162">
        <v>0</v>
      </c>
      <c r="L286" s="162">
        <v>0</v>
      </c>
      <c r="M286" s="162">
        <v>0</v>
      </c>
      <c r="N286" s="162">
        <v>0</v>
      </c>
      <c r="O286" s="162">
        <v>0</v>
      </c>
      <c r="P286" s="162">
        <v>0</v>
      </c>
      <c r="Q286" s="162">
        <v>0</v>
      </c>
      <c r="R286" s="162">
        <v>0</v>
      </c>
      <c r="S286" s="162">
        <v>0</v>
      </c>
      <c r="T286" s="162">
        <v>0</v>
      </c>
      <c r="U286" s="162">
        <v>0</v>
      </c>
      <c r="V286" s="162">
        <v>1</v>
      </c>
      <c r="W286" s="162">
        <v>0</v>
      </c>
      <c r="X286" s="162">
        <v>0</v>
      </c>
      <c r="Y286" s="162">
        <v>0</v>
      </c>
      <c r="Z286" s="162">
        <v>0</v>
      </c>
      <c r="AA286" s="162">
        <v>0</v>
      </c>
      <c r="AB286" s="162">
        <v>0</v>
      </c>
      <c r="AC286" s="162">
        <v>0</v>
      </c>
      <c r="AD286" s="162">
        <v>0</v>
      </c>
      <c r="AE286" s="162">
        <v>0</v>
      </c>
      <c r="AF286" s="162">
        <v>0</v>
      </c>
      <c r="AG286" s="162">
        <v>1</v>
      </c>
      <c r="AH286" s="162">
        <v>0</v>
      </c>
      <c r="AI286" s="162">
        <v>0</v>
      </c>
      <c r="AK286" s="159">
        <f t="shared" si="4"/>
        <v>2</v>
      </c>
    </row>
    <row r="287" spans="1:37" s="137" customFormat="1" ht="15" customHeight="1">
      <c r="A287" s="132"/>
      <c r="B287" s="133" t="s">
        <v>482</v>
      </c>
      <c r="C287" s="134"/>
      <c r="D287" s="135" t="str">
        <f>D256</f>
        <v>491CMG0170</v>
      </c>
      <c r="E287" s="136"/>
      <c r="F287" s="162">
        <v>0</v>
      </c>
      <c r="G287" s="162">
        <v>0</v>
      </c>
      <c r="H287" s="162">
        <v>0</v>
      </c>
      <c r="I287" s="162">
        <v>0</v>
      </c>
      <c r="J287" s="162">
        <v>0</v>
      </c>
      <c r="K287" s="162">
        <v>0</v>
      </c>
      <c r="L287" s="162">
        <v>0</v>
      </c>
      <c r="M287" s="162">
        <v>0</v>
      </c>
      <c r="N287" s="162">
        <v>0</v>
      </c>
      <c r="O287" s="162">
        <v>0</v>
      </c>
      <c r="P287" s="162">
        <v>0</v>
      </c>
      <c r="Q287" s="162">
        <v>0</v>
      </c>
      <c r="R287" s="162">
        <v>0</v>
      </c>
      <c r="S287" s="162">
        <v>0</v>
      </c>
      <c r="T287" s="162">
        <v>0</v>
      </c>
      <c r="U287" s="162">
        <v>0</v>
      </c>
      <c r="V287" s="162">
        <v>1</v>
      </c>
      <c r="W287" s="162">
        <v>0</v>
      </c>
      <c r="X287" s="162">
        <v>0</v>
      </c>
      <c r="Y287" s="162">
        <v>0</v>
      </c>
      <c r="Z287" s="162">
        <v>0</v>
      </c>
      <c r="AA287" s="162">
        <v>0</v>
      </c>
      <c r="AB287" s="162">
        <v>0</v>
      </c>
      <c r="AC287" s="162">
        <v>0</v>
      </c>
      <c r="AD287" s="162">
        <v>0</v>
      </c>
      <c r="AE287" s="162">
        <v>0</v>
      </c>
      <c r="AF287" s="162">
        <v>0</v>
      </c>
      <c r="AG287" s="162">
        <v>1</v>
      </c>
      <c r="AH287" s="162">
        <v>0</v>
      </c>
      <c r="AI287" s="162">
        <v>0</v>
      </c>
      <c r="AK287" s="159">
        <f t="shared" si="4"/>
        <v>2</v>
      </c>
    </row>
    <row r="288" spans="1:37" s="137" customFormat="1" ht="15" customHeight="1">
      <c r="A288" s="132"/>
      <c r="B288" s="133" t="s">
        <v>483</v>
      </c>
      <c r="C288" s="134"/>
      <c r="D288" s="135" t="str">
        <f>D257</f>
        <v>491CMG0190</v>
      </c>
      <c r="E288" s="136"/>
      <c r="F288" s="162">
        <v>0</v>
      </c>
      <c r="G288" s="162">
        <v>0</v>
      </c>
      <c r="H288" s="162">
        <v>0</v>
      </c>
      <c r="I288" s="162">
        <v>0</v>
      </c>
      <c r="J288" s="162">
        <v>0</v>
      </c>
      <c r="K288" s="162">
        <v>0</v>
      </c>
      <c r="L288" s="162">
        <v>0</v>
      </c>
      <c r="M288" s="162">
        <v>0</v>
      </c>
      <c r="N288" s="162">
        <v>0</v>
      </c>
      <c r="O288" s="162">
        <v>0</v>
      </c>
      <c r="P288" s="162">
        <v>0</v>
      </c>
      <c r="Q288" s="162">
        <v>0</v>
      </c>
      <c r="R288" s="162">
        <v>0</v>
      </c>
      <c r="S288" s="162">
        <v>0</v>
      </c>
      <c r="T288" s="162">
        <v>0</v>
      </c>
      <c r="U288" s="162">
        <v>0</v>
      </c>
      <c r="V288" s="162">
        <v>1</v>
      </c>
      <c r="W288" s="162">
        <v>0</v>
      </c>
      <c r="X288" s="162">
        <v>0</v>
      </c>
      <c r="Y288" s="162">
        <v>0</v>
      </c>
      <c r="Z288" s="162">
        <v>0</v>
      </c>
      <c r="AA288" s="162">
        <v>0</v>
      </c>
      <c r="AB288" s="162">
        <v>0</v>
      </c>
      <c r="AC288" s="162">
        <v>0</v>
      </c>
      <c r="AD288" s="162">
        <v>0</v>
      </c>
      <c r="AE288" s="162">
        <v>0</v>
      </c>
      <c r="AF288" s="162">
        <v>0</v>
      </c>
      <c r="AG288" s="162">
        <v>1</v>
      </c>
      <c r="AH288" s="162">
        <v>0</v>
      </c>
      <c r="AI288" s="162">
        <v>0</v>
      </c>
      <c r="AK288" s="159">
        <f t="shared" si="4"/>
        <v>2</v>
      </c>
    </row>
    <row r="289" spans="1:37" s="137" customFormat="1" ht="15" customHeight="1">
      <c r="A289" s="132"/>
      <c r="B289" s="133" t="s">
        <v>484</v>
      </c>
      <c r="C289" s="134"/>
      <c r="D289" s="135" t="str">
        <f>D258</f>
        <v>491CMG0210D</v>
      </c>
      <c r="E289" s="136"/>
      <c r="F289" s="162">
        <v>0</v>
      </c>
      <c r="G289" s="162">
        <v>0</v>
      </c>
      <c r="H289" s="162">
        <v>0</v>
      </c>
      <c r="I289" s="162">
        <v>0</v>
      </c>
      <c r="J289" s="162">
        <v>0</v>
      </c>
      <c r="K289" s="162">
        <v>0</v>
      </c>
      <c r="L289" s="162">
        <v>0</v>
      </c>
      <c r="M289" s="162">
        <v>0</v>
      </c>
      <c r="N289" s="162">
        <v>0</v>
      </c>
      <c r="O289" s="162">
        <v>0</v>
      </c>
      <c r="P289" s="162">
        <v>0</v>
      </c>
      <c r="Q289" s="162">
        <v>0</v>
      </c>
      <c r="R289" s="162">
        <v>0</v>
      </c>
      <c r="S289" s="162">
        <v>0</v>
      </c>
      <c r="T289" s="162">
        <v>0</v>
      </c>
      <c r="U289" s="162">
        <v>0</v>
      </c>
      <c r="V289" s="162">
        <v>1</v>
      </c>
      <c r="W289" s="162">
        <v>0</v>
      </c>
      <c r="X289" s="162">
        <v>0</v>
      </c>
      <c r="Y289" s="162">
        <v>0</v>
      </c>
      <c r="Z289" s="162">
        <v>0</v>
      </c>
      <c r="AA289" s="162">
        <v>0</v>
      </c>
      <c r="AB289" s="162">
        <v>0</v>
      </c>
      <c r="AC289" s="162">
        <v>0</v>
      </c>
      <c r="AD289" s="162">
        <v>0</v>
      </c>
      <c r="AE289" s="162">
        <v>0</v>
      </c>
      <c r="AF289" s="162">
        <v>0</v>
      </c>
      <c r="AG289" s="162">
        <v>1</v>
      </c>
      <c r="AH289" s="162">
        <v>0</v>
      </c>
      <c r="AI289" s="162">
        <v>0</v>
      </c>
      <c r="AK289" s="159">
        <f t="shared" si="4"/>
        <v>2</v>
      </c>
    </row>
    <row r="290" spans="1:37" s="137" customFormat="1" ht="15" customHeight="1">
      <c r="A290" s="132"/>
      <c r="B290" s="133" t="s">
        <v>485</v>
      </c>
      <c r="C290" s="134"/>
      <c r="D290" s="135" t="str">
        <f>D259</f>
        <v>491CMG0230</v>
      </c>
      <c r="E290" s="136"/>
      <c r="F290" s="162">
        <v>0</v>
      </c>
      <c r="G290" s="162">
        <v>0</v>
      </c>
      <c r="H290" s="162">
        <v>0</v>
      </c>
      <c r="I290" s="162">
        <v>0</v>
      </c>
      <c r="J290" s="162">
        <v>0</v>
      </c>
      <c r="K290" s="162">
        <v>0</v>
      </c>
      <c r="L290" s="162">
        <v>0</v>
      </c>
      <c r="M290" s="162">
        <v>0</v>
      </c>
      <c r="N290" s="162">
        <v>0</v>
      </c>
      <c r="O290" s="162">
        <v>0</v>
      </c>
      <c r="P290" s="162">
        <v>0</v>
      </c>
      <c r="Q290" s="162">
        <v>0</v>
      </c>
      <c r="R290" s="162">
        <v>0</v>
      </c>
      <c r="S290" s="162">
        <v>0</v>
      </c>
      <c r="T290" s="162">
        <v>0</v>
      </c>
      <c r="U290" s="162">
        <v>0</v>
      </c>
      <c r="V290" s="162">
        <v>1</v>
      </c>
      <c r="W290" s="162">
        <v>0</v>
      </c>
      <c r="X290" s="162">
        <v>0</v>
      </c>
      <c r="Y290" s="162">
        <v>0</v>
      </c>
      <c r="Z290" s="162">
        <v>0</v>
      </c>
      <c r="AA290" s="162">
        <v>0</v>
      </c>
      <c r="AB290" s="162">
        <v>0</v>
      </c>
      <c r="AC290" s="162">
        <v>0</v>
      </c>
      <c r="AD290" s="162">
        <v>0</v>
      </c>
      <c r="AE290" s="162">
        <v>0</v>
      </c>
      <c r="AF290" s="162">
        <v>0</v>
      </c>
      <c r="AG290" s="162">
        <v>1</v>
      </c>
      <c r="AH290" s="162">
        <v>0</v>
      </c>
      <c r="AI290" s="162">
        <v>0</v>
      </c>
      <c r="AK290" s="159">
        <f t="shared" si="4"/>
        <v>2</v>
      </c>
    </row>
    <row r="291" spans="1:37" s="137" customFormat="1" ht="15" customHeight="1">
      <c r="A291" s="132"/>
      <c r="B291" s="133" t="s">
        <v>486</v>
      </c>
      <c r="C291" s="134"/>
      <c r="D291" s="135" t="str">
        <f>D260</f>
        <v>491CMG0230#D</v>
      </c>
      <c r="E291" s="136"/>
      <c r="F291" s="162">
        <v>0</v>
      </c>
      <c r="G291" s="162">
        <v>0</v>
      </c>
      <c r="H291" s="162">
        <v>0</v>
      </c>
      <c r="I291" s="162">
        <v>0</v>
      </c>
      <c r="J291" s="162">
        <v>0</v>
      </c>
      <c r="K291" s="162">
        <v>0</v>
      </c>
      <c r="L291" s="162">
        <v>0</v>
      </c>
      <c r="M291" s="162">
        <v>0</v>
      </c>
      <c r="N291" s="162">
        <v>0</v>
      </c>
      <c r="O291" s="162">
        <v>0</v>
      </c>
      <c r="P291" s="162">
        <v>0</v>
      </c>
      <c r="Q291" s="162">
        <v>0</v>
      </c>
      <c r="R291" s="162">
        <v>0</v>
      </c>
      <c r="S291" s="162">
        <v>0</v>
      </c>
      <c r="T291" s="162">
        <v>0</v>
      </c>
      <c r="U291" s="162">
        <v>0</v>
      </c>
      <c r="V291" s="162">
        <v>1</v>
      </c>
      <c r="W291" s="162">
        <v>0</v>
      </c>
      <c r="X291" s="162">
        <v>0</v>
      </c>
      <c r="Y291" s="162">
        <v>0</v>
      </c>
      <c r="Z291" s="162">
        <v>0</v>
      </c>
      <c r="AA291" s="162">
        <v>0</v>
      </c>
      <c r="AB291" s="162">
        <v>0</v>
      </c>
      <c r="AC291" s="162">
        <v>0</v>
      </c>
      <c r="AD291" s="162">
        <v>0</v>
      </c>
      <c r="AE291" s="162">
        <v>0</v>
      </c>
      <c r="AF291" s="162">
        <v>0</v>
      </c>
      <c r="AG291" s="162">
        <v>1</v>
      </c>
      <c r="AH291" s="162">
        <v>0</v>
      </c>
      <c r="AI291" s="162">
        <v>0</v>
      </c>
      <c r="AK291" s="159">
        <f t="shared" si="4"/>
        <v>2</v>
      </c>
    </row>
    <row r="292" spans="1:37" s="137" customFormat="1" ht="15" customHeight="1">
      <c r="A292" s="132"/>
      <c r="B292" s="133" t="s">
        <v>487</v>
      </c>
      <c r="C292" s="134"/>
      <c r="D292" s="135" t="str">
        <f>D261</f>
        <v>863LMG0010</v>
      </c>
      <c r="E292" s="136"/>
      <c r="F292" s="162">
        <v>0</v>
      </c>
      <c r="G292" s="162">
        <v>0</v>
      </c>
      <c r="H292" s="162">
        <v>0</v>
      </c>
      <c r="I292" s="162">
        <v>0</v>
      </c>
      <c r="J292" s="162">
        <v>0</v>
      </c>
      <c r="K292" s="162">
        <v>0</v>
      </c>
      <c r="L292" s="162">
        <v>0</v>
      </c>
      <c r="M292" s="162">
        <v>0</v>
      </c>
      <c r="N292" s="162">
        <v>0</v>
      </c>
      <c r="O292" s="162">
        <v>0</v>
      </c>
      <c r="P292" s="162">
        <v>0</v>
      </c>
      <c r="Q292" s="162">
        <v>0</v>
      </c>
      <c r="R292" s="162">
        <v>0</v>
      </c>
      <c r="S292" s="162">
        <v>0</v>
      </c>
      <c r="T292" s="162">
        <v>0</v>
      </c>
      <c r="U292" s="162">
        <v>0</v>
      </c>
      <c r="V292" s="162">
        <v>1</v>
      </c>
      <c r="W292" s="162">
        <v>0</v>
      </c>
      <c r="X292" s="162">
        <v>0</v>
      </c>
      <c r="Y292" s="162">
        <v>0</v>
      </c>
      <c r="Z292" s="162">
        <v>0</v>
      </c>
      <c r="AA292" s="162">
        <v>0</v>
      </c>
      <c r="AB292" s="162">
        <v>0</v>
      </c>
      <c r="AC292" s="162">
        <v>0</v>
      </c>
      <c r="AD292" s="162">
        <v>0</v>
      </c>
      <c r="AE292" s="162">
        <v>0</v>
      </c>
      <c r="AF292" s="162">
        <v>0</v>
      </c>
      <c r="AG292" s="162">
        <v>1</v>
      </c>
      <c r="AH292" s="162">
        <v>0</v>
      </c>
      <c r="AI292" s="162">
        <v>0</v>
      </c>
      <c r="AK292" s="159">
        <f t="shared" si="4"/>
        <v>2</v>
      </c>
    </row>
    <row r="293" spans="1:37" s="142" customFormat="1" ht="30" customHeight="1">
      <c r="A293" s="34" t="s">
        <v>204</v>
      </c>
      <c r="B293" s="138" t="s">
        <v>488</v>
      </c>
      <c r="C293" s="139"/>
      <c r="D293" s="140" t="s">
        <v>197</v>
      </c>
      <c r="E293" s="130"/>
      <c r="F293" s="141"/>
      <c r="G293" s="141"/>
      <c r="H293" s="160"/>
      <c r="I293" s="160"/>
      <c r="J293" s="160"/>
      <c r="K293" s="160"/>
      <c r="L293" s="160"/>
      <c r="M293" s="160"/>
      <c r="N293" s="160"/>
      <c r="O293" s="160"/>
      <c r="P293" s="160"/>
      <c r="Q293" s="160"/>
      <c r="R293" s="160"/>
      <c r="S293" s="160"/>
      <c r="T293" s="160"/>
      <c r="U293" s="160"/>
      <c r="V293" s="160"/>
      <c r="W293" s="160"/>
      <c r="X293" s="160"/>
      <c r="Y293" s="160"/>
      <c r="Z293" s="160"/>
      <c r="AA293" s="160"/>
      <c r="AB293" s="160"/>
      <c r="AC293" s="160"/>
      <c r="AD293" s="160"/>
      <c r="AE293" s="160"/>
      <c r="AF293" s="160"/>
      <c r="AG293" s="160"/>
      <c r="AH293" s="160"/>
      <c r="AI293" s="160"/>
      <c r="AK293" s="159">
        <f t="shared" si="4"/>
        <v>0</v>
      </c>
    </row>
    <row r="294" spans="1:37" s="137" customFormat="1" ht="15" customHeight="1">
      <c r="A294" s="132"/>
      <c r="B294" s="133" t="s">
        <v>489</v>
      </c>
      <c r="C294" s="134"/>
      <c r="D294" s="135" t="str">
        <f>D263</f>
        <v>265BMG0270</v>
      </c>
      <c r="E294" s="136"/>
      <c r="F294" s="162">
        <v>0</v>
      </c>
      <c r="G294" s="162">
        <v>0</v>
      </c>
      <c r="H294" s="162">
        <v>0</v>
      </c>
      <c r="I294" s="162">
        <v>0</v>
      </c>
      <c r="J294" s="162">
        <v>0</v>
      </c>
      <c r="K294" s="162">
        <v>0</v>
      </c>
      <c r="L294" s="162">
        <v>0</v>
      </c>
      <c r="M294" s="162">
        <v>0</v>
      </c>
      <c r="N294" s="162">
        <v>0</v>
      </c>
      <c r="O294" s="162">
        <v>0</v>
      </c>
      <c r="P294" s="162">
        <v>0</v>
      </c>
      <c r="Q294" s="162">
        <v>0</v>
      </c>
      <c r="R294" s="162">
        <v>0</v>
      </c>
      <c r="S294" s="162">
        <v>0</v>
      </c>
      <c r="T294" s="162">
        <v>0</v>
      </c>
      <c r="U294" s="162">
        <v>0</v>
      </c>
      <c r="V294" s="162">
        <v>1</v>
      </c>
      <c r="W294" s="162">
        <v>0</v>
      </c>
      <c r="X294" s="162">
        <v>0</v>
      </c>
      <c r="Y294" s="162">
        <v>0</v>
      </c>
      <c r="Z294" s="162">
        <v>0</v>
      </c>
      <c r="AA294" s="162">
        <v>0</v>
      </c>
      <c r="AB294" s="162">
        <v>0</v>
      </c>
      <c r="AC294" s="162">
        <v>0</v>
      </c>
      <c r="AD294" s="162">
        <v>0</v>
      </c>
      <c r="AE294" s="162">
        <v>0</v>
      </c>
      <c r="AF294" s="162">
        <v>0</v>
      </c>
      <c r="AG294" s="162">
        <v>1</v>
      </c>
      <c r="AH294" s="162">
        <v>0</v>
      </c>
      <c r="AI294" s="162">
        <v>0</v>
      </c>
      <c r="AK294" s="159">
        <f t="shared" si="4"/>
        <v>2</v>
      </c>
    </row>
    <row r="295" spans="1:37" s="137" customFormat="1" ht="15" customHeight="1">
      <c r="A295" s="132"/>
      <c r="B295" s="133" t="s">
        <v>490</v>
      </c>
      <c r="C295" s="134"/>
      <c r="D295" s="135" t="str">
        <f>D264</f>
        <v>265BMG0270#U</v>
      </c>
      <c r="E295" s="136"/>
      <c r="F295" s="162">
        <v>0</v>
      </c>
      <c r="G295" s="162">
        <v>0</v>
      </c>
      <c r="H295" s="162">
        <v>0</v>
      </c>
      <c r="I295" s="162">
        <v>0</v>
      </c>
      <c r="J295" s="162">
        <v>0</v>
      </c>
      <c r="K295" s="162">
        <v>0</v>
      </c>
      <c r="L295" s="162">
        <v>0</v>
      </c>
      <c r="M295" s="162">
        <v>0</v>
      </c>
      <c r="N295" s="162">
        <v>0</v>
      </c>
      <c r="O295" s="162">
        <v>0</v>
      </c>
      <c r="P295" s="162">
        <v>0</v>
      </c>
      <c r="Q295" s="162">
        <v>0</v>
      </c>
      <c r="R295" s="162">
        <v>0</v>
      </c>
      <c r="S295" s="162">
        <v>0</v>
      </c>
      <c r="T295" s="162">
        <v>0</v>
      </c>
      <c r="U295" s="162">
        <v>0</v>
      </c>
      <c r="V295" s="162">
        <v>1</v>
      </c>
      <c r="W295" s="162">
        <v>0</v>
      </c>
      <c r="X295" s="162">
        <v>0</v>
      </c>
      <c r="Y295" s="162">
        <v>0</v>
      </c>
      <c r="Z295" s="162">
        <v>0</v>
      </c>
      <c r="AA295" s="162">
        <v>0</v>
      </c>
      <c r="AB295" s="162">
        <v>0</v>
      </c>
      <c r="AC295" s="162">
        <v>0</v>
      </c>
      <c r="AD295" s="162">
        <v>0</v>
      </c>
      <c r="AE295" s="162">
        <v>0</v>
      </c>
      <c r="AF295" s="162">
        <v>0</v>
      </c>
      <c r="AG295" s="162">
        <v>1</v>
      </c>
      <c r="AH295" s="162">
        <v>0</v>
      </c>
      <c r="AI295" s="162">
        <v>0</v>
      </c>
      <c r="AK295" s="159">
        <f t="shared" si="4"/>
        <v>2</v>
      </c>
    </row>
    <row r="296" spans="1:37" s="137" customFormat="1" ht="15" customHeight="1">
      <c r="A296" s="132"/>
      <c r="B296" s="133" t="s">
        <v>491</v>
      </c>
      <c r="C296" s="134"/>
      <c r="D296" s="135" t="str">
        <f>D265</f>
        <v>265BMG0290#U</v>
      </c>
      <c r="E296" s="136"/>
      <c r="F296" s="162">
        <v>0</v>
      </c>
      <c r="G296" s="162">
        <v>0</v>
      </c>
      <c r="H296" s="162">
        <v>0</v>
      </c>
      <c r="I296" s="162">
        <v>0</v>
      </c>
      <c r="J296" s="162">
        <v>0</v>
      </c>
      <c r="K296" s="162">
        <v>0</v>
      </c>
      <c r="L296" s="162">
        <v>0</v>
      </c>
      <c r="M296" s="162">
        <v>0</v>
      </c>
      <c r="N296" s="162">
        <v>0</v>
      </c>
      <c r="O296" s="162">
        <v>0</v>
      </c>
      <c r="P296" s="162">
        <v>0</v>
      </c>
      <c r="Q296" s="162">
        <v>0</v>
      </c>
      <c r="R296" s="162">
        <v>0</v>
      </c>
      <c r="S296" s="162">
        <v>0</v>
      </c>
      <c r="T296" s="162">
        <v>0</v>
      </c>
      <c r="U296" s="162">
        <v>0</v>
      </c>
      <c r="V296" s="162">
        <v>1</v>
      </c>
      <c r="W296" s="162">
        <v>0</v>
      </c>
      <c r="X296" s="162">
        <v>0</v>
      </c>
      <c r="Y296" s="162">
        <v>0</v>
      </c>
      <c r="Z296" s="162">
        <v>0</v>
      </c>
      <c r="AA296" s="162">
        <v>0</v>
      </c>
      <c r="AB296" s="162">
        <v>0</v>
      </c>
      <c r="AC296" s="162">
        <v>0</v>
      </c>
      <c r="AD296" s="162">
        <v>0</v>
      </c>
      <c r="AE296" s="162">
        <v>0</v>
      </c>
      <c r="AF296" s="162">
        <v>0</v>
      </c>
      <c r="AG296" s="162">
        <v>1</v>
      </c>
      <c r="AH296" s="162">
        <v>0</v>
      </c>
      <c r="AI296" s="162">
        <v>0</v>
      </c>
      <c r="AK296" s="159">
        <f t="shared" si="4"/>
        <v>2</v>
      </c>
    </row>
    <row r="297" spans="1:37" s="137" customFormat="1" ht="15" customHeight="1">
      <c r="A297" s="132"/>
      <c r="B297" s="133" t="s">
        <v>492</v>
      </c>
      <c r="C297" s="134"/>
      <c r="D297" s="135" t="str">
        <f>D266</f>
        <v>265BMG0290</v>
      </c>
      <c r="E297" s="136"/>
      <c r="F297" s="162">
        <v>0</v>
      </c>
      <c r="G297" s="162">
        <v>0</v>
      </c>
      <c r="H297" s="162">
        <v>0</v>
      </c>
      <c r="I297" s="162">
        <v>0</v>
      </c>
      <c r="J297" s="162">
        <v>0</v>
      </c>
      <c r="K297" s="162">
        <v>0</v>
      </c>
      <c r="L297" s="162">
        <v>0</v>
      </c>
      <c r="M297" s="162">
        <v>0</v>
      </c>
      <c r="N297" s="162">
        <v>0</v>
      </c>
      <c r="O297" s="162">
        <v>0</v>
      </c>
      <c r="P297" s="162">
        <v>0</v>
      </c>
      <c r="Q297" s="162">
        <v>0</v>
      </c>
      <c r="R297" s="162">
        <v>0</v>
      </c>
      <c r="S297" s="162">
        <v>0</v>
      </c>
      <c r="T297" s="162">
        <v>0</v>
      </c>
      <c r="U297" s="162">
        <v>0</v>
      </c>
      <c r="V297" s="162">
        <v>1</v>
      </c>
      <c r="W297" s="162">
        <v>0</v>
      </c>
      <c r="X297" s="162">
        <v>0</v>
      </c>
      <c r="Y297" s="162">
        <v>0</v>
      </c>
      <c r="Z297" s="162">
        <v>0</v>
      </c>
      <c r="AA297" s="162">
        <v>0</v>
      </c>
      <c r="AB297" s="162">
        <v>0</v>
      </c>
      <c r="AC297" s="162">
        <v>0</v>
      </c>
      <c r="AD297" s="162">
        <v>0</v>
      </c>
      <c r="AE297" s="162">
        <v>0</v>
      </c>
      <c r="AF297" s="162">
        <v>0</v>
      </c>
      <c r="AG297" s="162">
        <v>1</v>
      </c>
      <c r="AH297" s="162">
        <v>0</v>
      </c>
      <c r="AI297" s="162">
        <v>0</v>
      </c>
      <c r="AK297" s="159">
        <f t="shared" si="4"/>
        <v>2</v>
      </c>
    </row>
    <row r="298" spans="1:37" s="137" customFormat="1" ht="15" customHeight="1">
      <c r="A298" s="132"/>
      <c r="B298" s="133" t="s">
        <v>493</v>
      </c>
      <c r="C298" s="134"/>
      <c r="D298" s="135" t="str">
        <f>D267</f>
        <v>265BMG0305</v>
      </c>
      <c r="E298" s="136"/>
      <c r="F298" s="162">
        <v>0</v>
      </c>
      <c r="G298" s="162">
        <v>0</v>
      </c>
      <c r="H298" s="162">
        <v>0</v>
      </c>
      <c r="I298" s="162">
        <v>0</v>
      </c>
      <c r="J298" s="162">
        <v>0</v>
      </c>
      <c r="K298" s="162">
        <v>0</v>
      </c>
      <c r="L298" s="162">
        <v>0</v>
      </c>
      <c r="M298" s="162">
        <v>0</v>
      </c>
      <c r="N298" s="162">
        <v>0</v>
      </c>
      <c r="O298" s="162">
        <v>0</v>
      </c>
      <c r="P298" s="162">
        <v>0</v>
      </c>
      <c r="Q298" s="162">
        <v>0</v>
      </c>
      <c r="R298" s="162">
        <v>0</v>
      </c>
      <c r="S298" s="162">
        <v>0</v>
      </c>
      <c r="T298" s="162">
        <v>0</v>
      </c>
      <c r="U298" s="162">
        <v>0</v>
      </c>
      <c r="V298" s="162">
        <v>1</v>
      </c>
      <c r="W298" s="162">
        <v>0</v>
      </c>
      <c r="X298" s="162">
        <v>0</v>
      </c>
      <c r="Y298" s="162">
        <v>0</v>
      </c>
      <c r="Z298" s="162">
        <v>0</v>
      </c>
      <c r="AA298" s="162">
        <v>0</v>
      </c>
      <c r="AB298" s="162">
        <v>0</v>
      </c>
      <c r="AC298" s="162">
        <v>0</v>
      </c>
      <c r="AD298" s="162">
        <v>0</v>
      </c>
      <c r="AE298" s="162">
        <v>0</v>
      </c>
      <c r="AF298" s="162">
        <v>0</v>
      </c>
      <c r="AG298" s="162">
        <v>1</v>
      </c>
      <c r="AH298" s="162">
        <v>0</v>
      </c>
      <c r="AI298" s="162">
        <v>0</v>
      </c>
      <c r="AK298" s="159">
        <f t="shared" si="4"/>
        <v>2</v>
      </c>
    </row>
    <row r="299" spans="1:37" s="137" customFormat="1" ht="15" customHeight="1">
      <c r="A299" s="132"/>
      <c r="B299" s="133" t="s">
        <v>494</v>
      </c>
      <c r="C299" s="134"/>
      <c r="D299" s="135" t="str">
        <f>D268</f>
        <v>265BMG0310</v>
      </c>
      <c r="E299" s="136"/>
      <c r="F299" s="162">
        <v>0</v>
      </c>
      <c r="G299" s="162">
        <v>0</v>
      </c>
      <c r="H299" s="162">
        <v>0</v>
      </c>
      <c r="I299" s="162">
        <v>0</v>
      </c>
      <c r="J299" s="162">
        <v>0</v>
      </c>
      <c r="K299" s="162">
        <v>0</v>
      </c>
      <c r="L299" s="162">
        <v>0</v>
      </c>
      <c r="M299" s="162">
        <v>0</v>
      </c>
      <c r="N299" s="162">
        <v>0</v>
      </c>
      <c r="O299" s="162">
        <v>0</v>
      </c>
      <c r="P299" s="162">
        <v>0</v>
      </c>
      <c r="Q299" s="162">
        <v>0</v>
      </c>
      <c r="R299" s="162">
        <v>0</v>
      </c>
      <c r="S299" s="162">
        <v>0</v>
      </c>
      <c r="T299" s="162">
        <v>0</v>
      </c>
      <c r="U299" s="162">
        <v>0</v>
      </c>
      <c r="V299" s="162">
        <v>1</v>
      </c>
      <c r="W299" s="162">
        <v>0</v>
      </c>
      <c r="X299" s="162">
        <v>0</v>
      </c>
      <c r="Y299" s="162">
        <v>0</v>
      </c>
      <c r="Z299" s="162">
        <v>0</v>
      </c>
      <c r="AA299" s="162">
        <v>0</v>
      </c>
      <c r="AB299" s="162">
        <v>0</v>
      </c>
      <c r="AC299" s="162">
        <v>0</v>
      </c>
      <c r="AD299" s="162">
        <v>0</v>
      </c>
      <c r="AE299" s="162">
        <v>0</v>
      </c>
      <c r="AF299" s="162">
        <v>0</v>
      </c>
      <c r="AG299" s="162">
        <v>1</v>
      </c>
      <c r="AH299" s="162">
        <v>0</v>
      </c>
      <c r="AI299" s="162">
        <v>0</v>
      </c>
      <c r="AK299" s="159">
        <f t="shared" si="4"/>
        <v>2</v>
      </c>
    </row>
    <row r="300" spans="1:37" s="137" customFormat="1" ht="15" customHeight="1">
      <c r="A300" s="132"/>
      <c r="B300" s="133" t="s">
        <v>495</v>
      </c>
      <c r="C300" s="134"/>
      <c r="D300" s="135" t="str">
        <f>D269</f>
        <v>265BMG0311</v>
      </c>
      <c r="E300" s="136"/>
      <c r="F300" s="162">
        <v>0</v>
      </c>
      <c r="G300" s="162">
        <v>0</v>
      </c>
      <c r="H300" s="162">
        <v>0</v>
      </c>
      <c r="I300" s="162">
        <v>0</v>
      </c>
      <c r="J300" s="162">
        <v>0</v>
      </c>
      <c r="K300" s="162">
        <v>0</v>
      </c>
      <c r="L300" s="162">
        <v>0</v>
      </c>
      <c r="M300" s="162">
        <v>0</v>
      </c>
      <c r="N300" s="162">
        <v>0</v>
      </c>
      <c r="O300" s="162">
        <v>0</v>
      </c>
      <c r="P300" s="162">
        <v>0</v>
      </c>
      <c r="Q300" s="162">
        <v>0</v>
      </c>
      <c r="R300" s="162">
        <v>0</v>
      </c>
      <c r="S300" s="162">
        <v>0</v>
      </c>
      <c r="T300" s="162">
        <v>0</v>
      </c>
      <c r="U300" s="162">
        <v>0</v>
      </c>
      <c r="V300" s="162">
        <v>1</v>
      </c>
      <c r="W300" s="162">
        <v>0</v>
      </c>
      <c r="X300" s="162">
        <v>0</v>
      </c>
      <c r="Y300" s="162">
        <v>0</v>
      </c>
      <c r="Z300" s="162">
        <v>0</v>
      </c>
      <c r="AA300" s="162">
        <v>0</v>
      </c>
      <c r="AB300" s="162">
        <v>0</v>
      </c>
      <c r="AC300" s="162">
        <v>0</v>
      </c>
      <c r="AD300" s="162">
        <v>0</v>
      </c>
      <c r="AE300" s="162">
        <v>0</v>
      </c>
      <c r="AF300" s="162">
        <v>0</v>
      </c>
      <c r="AG300" s="162">
        <v>1</v>
      </c>
      <c r="AH300" s="162">
        <v>0</v>
      </c>
      <c r="AI300" s="162">
        <v>0</v>
      </c>
      <c r="AK300" s="159">
        <f t="shared" si="4"/>
        <v>2</v>
      </c>
    </row>
    <row r="301" spans="1:37" s="137" customFormat="1" ht="15" customHeight="1">
      <c r="A301" s="132"/>
      <c r="B301" s="133" t="s">
        <v>496</v>
      </c>
      <c r="C301" s="134"/>
      <c r="D301" s="135" t="str">
        <f>D270</f>
        <v>146BMG0250</v>
      </c>
      <c r="E301" s="136"/>
      <c r="F301" s="162">
        <v>0</v>
      </c>
      <c r="G301" s="162">
        <v>0</v>
      </c>
      <c r="H301" s="162">
        <v>0</v>
      </c>
      <c r="I301" s="162">
        <v>0</v>
      </c>
      <c r="J301" s="162">
        <v>0</v>
      </c>
      <c r="K301" s="162">
        <v>0</v>
      </c>
      <c r="L301" s="162">
        <v>0</v>
      </c>
      <c r="M301" s="162">
        <v>0</v>
      </c>
      <c r="N301" s="162">
        <v>0</v>
      </c>
      <c r="O301" s="162">
        <v>0</v>
      </c>
      <c r="P301" s="162">
        <v>0</v>
      </c>
      <c r="Q301" s="162">
        <v>0</v>
      </c>
      <c r="R301" s="162">
        <v>0</v>
      </c>
      <c r="S301" s="162">
        <v>0</v>
      </c>
      <c r="T301" s="162">
        <v>0</v>
      </c>
      <c r="U301" s="162">
        <v>0</v>
      </c>
      <c r="V301" s="162">
        <v>1</v>
      </c>
      <c r="W301" s="162">
        <v>0</v>
      </c>
      <c r="X301" s="162">
        <v>0</v>
      </c>
      <c r="Y301" s="162">
        <v>0</v>
      </c>
      <c r="Z301" s="162">
        <v>0</v>
      </c>
      <c r="AA301" s="162">
        <v>0</v>
      </c>
      <c r="AB301" s="162">
        <v>0</v>
      </c>
      <c r="AC301" s="162">
        <v>0</v>
      </c>
      <c r="AD301" s="162">
        <v>0</v>
      </c>
      <c r="AE301" s="162">
        <v>0</v>
      </c>
      <c r="AF301" s="162">
        <v>0</v>
      </c>
      <c r="AG301" s="162">
        <v>1</v>
      </c>
      <c r="AH301" s="162">
        <v>0</v>
      </c>
      <c r="AI301" s="162">
        <v>0</v>
      </c>
      <c r="AK301" s="159">
        <f t="shared" si="4"/>
        <v>2</v>
      </c>
    </row>
    <row r="302" spans="1:37" s="137" customFormat="1" ht="15" customHeight="1">
      <c r="A302" s="132"/>
      <c r="B302" s="133" t="s">
        <v>497</v>
      </c>
      <c r="C302" s="134"/>
      <c r="D302" s="135" t="str">
        <f>D271</f>
        <v>146BMG0252</v>
      </c>
      <c r="E302" s="136"/>
      <c r="F302" s="162">
        <v>0</v>
      </c>
      <c r="G302" s="162">
        <v>0</v>
      </c>
      <c r="H302" s="162">
        <v>0</v>
      </c>
      <c r="I302" s="162">
        <v>0</v>
      </c>
      <c r="J302" s="162">
        <v>0</v>
      </c>
      <c r="K302" s="162">
        <v>0</v>
      </c>
      <c r="L302" s="162">
        <v>0</v>
      </c>
      <c r="M302" s="162">
        <v>0</v>
      </c>
      <c r="N302" s="162">
        <v>0</v>
      </c>
      <c r="O302" s="162">
        <v>0</v>
      </c>
      <c r="P302" s="162">
        <v>0</v>
      </c>
      <c r="Q302" s="162">
        <v>0</v>
      </c>
      <c r="R302" s="162">
        <v>0</v>
      </c>
      <c r="S302" s="162">
        <v>0</v>
      </c>
      <c r="T302" s="162">
        <v>0</v>
      </c>
      <c r="U302" s="162">
        <v>0</v>
      </c>
      <c r="V302" s="162">
        <v>1</v>
      </c>
      <c r="W302" s="162">
        <v>0</v>
      </c>
      <c r="X302" s="162">
        <v>0</v>
      </c>
      <c r="Y302" s="162">
        <v>0</v>
      </c>
      <c r="Z302" s="162">
        <v>0</v>
      </c>
      <c r="AA302" s="162">
        <v>0</v>
      </c>
      <c r="AB302" s="162">
        <v>0</v>
      </c>
      <c r="AC302" s="162">
        <v>0</v>
      </c>
      <c r="AD302" s="162">
        <v>0</v>
      </c>
      <c r="AE302" s="162">
        <v>0</v>
      </c>
      <c r="AF302" s="162">
        <v>0</v>
      </c>
      <c r="AG302" s="162">
        <v>1</v>
      </c>
      <c r="AH302" s="162">
        <v>0</v>
      </c>
      <c r="AI302" s="162">
        <v>0</v>
      </c>
      <c r="AK302" s="159">
        <f t="shared" si="4"/>
        <v>2</v>
      </c>
    </row>
    <row r="303" spans="1:37" s="137" customFormat="1" ht="15" customHeight="1">
      <c r="A303" s="132"/>
      <c r="B303" s="133" t="s">
        <v>498</v>
      </c>
      <c r="C303" s="134"/>
      <c r="D303" s="135" t="str">
        <f>D272</f>
        <v>167EMG0200</v>
      </c>
      <c r="E303" s="136"/>
      <c r="F303" s="162">
        <v>0</v>
      </c>
      <c r="G303" s="162">
        <v>0</v>
      </c>
      <c r="H303" s="162">
        <v>0</v>
      </c>
      <c r="I303" s="162">
        <v>0</v>
      </c>
      <c r="J303" s="162">
        <v>0</v>
      </c>
      <c r="K303" s="162">
        <v>0</v>
      </c>
      <c r="L303" s="162">
        <v>0</v>
      </c>
      <c r="M303" s="162">
        <v>0</v>
      </c>
      <c r="N303" s="162">
        <v>0</v>
      </c>
      <c r="O303" s="162">
        <v>0</v>
      </c>
      <c r="P303" s="162">
        <v>0</v>
      </c>
      <c r="Q303" s="162">
        <v>0</v>
      </c>
      <c r="R303" s="162">
        <v>0</v>
      </c>
      <c r="S303" s="162">
        <v>0</v>
      </c>
      <c r="T303" s="162">
        <v>0</v>
      </c>
      <c r="U303" s="162">
        <v>0</v>
      </c>
      <c r="V303" s="162">
        <v>1</v>
      </c>
      <c r="W303" s="162">
        <v>0</v>
      </c>
      <c r="X303" s="162">
        <v>0</v>
      </c>
      <c r="Y303" s="162">
        <v>0</v>
      </c>
      <c r="Z303" s="162">
        <v>0</v>
      </c>
      <c r="AA303" s="162">
        <v>0</v>
      </c>
      <c r="AB303" s="162">
        <v>0</v>
      </c>
      <c r="AC303" s="162">
        <v>0</v>
      </c>
      <c r="AD303" s="162">
        <v>0</v>
      </c>
      <c r="AE303" s="162">
        <v>0</v>
      </c>
      <c r="AF303" s="162">
        <v>0</v>
      </c>
      <c r="AG303" s="162">
        <v>1</v>
      </c>
      <c r="AH303" s="162">
        <v>0</v>
      </c>
      <c r="AI303" s="162">
        <v>0</v>
      </c>
      <c r="AK303" s="159">
        <f t="shared" si="4"/>
        <v>2</v>
      </c>
    </row>
    <row r="304" spans="1:37" s="137" customFormat="1" ht="15" customHeight="1">
      <c r="A304" s="132"/>
      <c r="B304" s="133" t="s">
        <v>499</v>
      </c>
      <c r="C304" s="134"/>
      <c r="D304" s="135" t="str">
        <f>D273</f>
        <v>167EMG0205</v>
      </c>
      <c r="E304" s="136"/>
      <c r="F304" s="162">
        <v>0</v>
      </c>
      <c r="G304" s="162">
        <v>0</v>
      </c>
      <c r="H304" s="162">
        <v>0</v>
      </c>
      <c r="I304" s="162">
        <v>0</v>
      </c>
      <c r="J304" s="162">
        <v>0</v>
      </c>
      <c r="K304" s="162">
        <v>0</v>
      </c>
      <c r="L304" s="162">
        <v>0</v>
      </c>
      <c r="M304" s="162">
        <v>0</v>
      </c>
      <c r="N304" s="162">
        <v>0</v>
      </c>
      <c r="O304" s="162">
        <v>0</v>
      </c>
      <c r="P304" s="162">
        <v>0</v>
      </c>
      <c r="Q304" s="162">
        <v>0</v>
      </c>
      <c r="R304" s="162">
        <v>0</v>
      </c>
      <c r="S304" s="162">
        <v>0</v>
      </c>
      <c r="T304" s="162">
        <v>0</v>
      </c>
      <c r="U304" s="162">
        <v>0</v>
      </c>
      <c r="V304" s="162">
        <v>1</v>
      </c>
      <c r="W304" s="162">
        <v>0</v>
      </c>
      <c r="X304" s="162">
        <v>0</v>
      </c>
      <c r="Y304" s="162">
        <v>0</v>
      </c>
      <c r="Z304" s="162">
        <v>0</v>
      </c>
      <c r="AA304" s="162">
        <v>0</v>
      </c>
      <c r="AB304" s="162">
        <v>0</v>
      </c>
      <c r="AC304" s="162">
        <v>0</v>
      </c>
      <c r="AD304" s="162">
        <v>0</v>
      </c>
      <c r="AE304" s="162">
        <v>0</v>
      </c>
      <c r="AF304" s="162">
        <v>0</v>
      </c>
      <c r="AG304" s="162">
        <v>1</v>
      </c>
      <c r="AH304" s="162">
        <v>0</v>
      </c>
      <c r="AI304" s="162">
        <v>0</v>
      </c>
      <c r="AK304" s="159">
        <f t="shared" si="4"/>
        <v>2</v>
      </c>
    </row>
    <row r="305" spans="1:37" s="137" customFormat="1" ht="15" customHeight="1">
      <c r="A305" s="132"/>
      <c r="B305" s="133" t="s">
        <v>500</v>
      </c>
      <c r="C305" s="134"/>
      <c r="D305" s="135" t="str">
        <f>D274</f>
        <v>167EMG0220</v>
      </c>
      <c r="E305" s="136"/>
      <c r="F305" s="162">
        <v>0</v>
      </c>
      <c r="G305" s="162">
        <v>0</v>
      </c>
      <c r="H305" s="162">
        <v>0</v>
      </c>
      <c r="I305" s="162">
        <v>0</v>
      </c>
      <c r="J305" s="162">
        <v>0</v>
      </c>
      <c r="K305" s="162">
        <v>0</v>
      </c>
      <c r="L305" s="162">
        <v>0</v>
      </c>
      <c r="M305" s="162">
        <v>0</v>
      </c>
      <c r="N305" s="162">
        <v>0</v>
      </c>
      <c r="O305" s="162">
        <v>0</v>
      </c>
      <c r="P305" s="162">
        <v>0</v>
      </c>
      <c r="Q305" s="162">
        <v>0</v>
      </c>
      <c r="R305" s="162">
        <v>0</v>
      </c>
      <c r="S305" s="162">
        <v>0</v>
      </c>
      <c r="T305" s="162">
        <v>0</v>
      </c>
      <c r="U305" s="162">
        <v>0</v>
      </c>
      <c r="V305" s="162">
        <v>1</v>
      </c>
      <c r="W305" s="162">
        <v>0</v>
      </c>
      <c r="X305" s="162">
        <v>0</v>
      </c>
      <c r="Y305" s="162">
        <v>0</v>
      </c>
      <c r="Z305" s="162">
        <v>0</v>
      </c>
      <c r="AA305" s="162">
        <v>0</v>
      </c>
      <c r="AB305" s="162">
        <v>0</v>
      </c>
      <c r="AC305" s="162">
        <v>0</v>
      </c>
      <c r="AD305" s="162">
        <v>0</v>
      </c>
      <c r="AE305" s="162">
        <v>0</v>
      </c>
      <c r="AF305" s="162">
        <v>0</v>
      </c>
      <c r="AG305" s="162">
        <v>1</v>
      </c>
      <c r="AH305" s="162">
        <v>0</v>
      </c>
      <c r="AI305" s="162">
        <v>0</v>
      </c>
      <c r="AK305" s="159">
        <f t="shared" si="4"/>
        <v>2</v>
      </c>
    </row>
    <row r="306" spans="1:37" s="137" customFormat="1" ht="15" customHeight="1">
      <c r="A306" s="132"/>
      <c r="B306" s="133" t="s">
        <v>501</v>
      </c>
      <c r="C306" s="134"/>
      <c r="D306" s="135" t="str">
        <f>D275</f>
        <v>369CMG0070</v>
      </c>
      <c r="E306" s="136"/>
      <c r="F306" s="162">
        <v>0</v>
      </c>
      <c r="G306" s="162">
        <v>0</v>
      </c>
      <c r="H306" s="162">
        <v>0</v>
      </c>
      <c r="I306" s="162">
        <v>0</v>
      </c>
      <c r="J306" s="162">
        <v>0</v>
      </c>
      <c r="K306" s="162">
        <v>0</v>
      </c>
      <c r="L306" s="162">
        <v>0</v>
      </c>
      <c r="M306" s="162">
        <v>0</v>
      </c>
      <c r="N306" s="162">
        <v>0</v>
      </c>
      <c r="O306" s="162">
        <v>0</v>
      </c>
      <c r="P306" s="162">
        <v>0</v>
      </c>
      <c r="Q306" s="162">
        <v>0</v>
      </c>
      <c r="R306" s="162">
        <v>0</v>
      </c>
      <c r="S306" s="162">
        <v>0</v>
      </c>
      <c r="T306" s="162">
        <v>0</v>
      </c>
      <c r="U306" s="162">
        <v>0</v>
      </c>
      <c r="V306" s="162">
        <v>1</v>
      </c>
      <c r="W306" s="162">
        <v>0</v>
      </c>
      <c r="X306" s="162">
        <v>0</v>
      </c>
      <c r="Y306" s="162">
        <v>0</v>
      </c>
      <c r="Z306" s="162">
        <v>0</v>
      </c>
      <c r="AA306" s="162">
        <v>0</v>
      </c>
      <c r="AB306" s="162">
        <v>0</v>
      </c>
      <c r="AC306" s="162">
        <v>0</v>
      </c>
      <c r="AD306" s="162">
        <v>0</v>
      </c>
      <c r="AE306" s="162">
        <v>0</v>
      </c>
      <c r="AF306" s="162">
        <v>0</v>
      </c>
      <c r="AG306" s="162">
        <v>1</v>
      </c>
      <c r="AH306" s="162">
        <v>0</v>
      </c>
      <c r="AI306" s="162">
        <v>0</v>
      </c>
      <c r="AK306" s="159">
        <f t="shared" ref="AK306:AK363" si="5">SUM(F306:AI306)</f>
        <v>2</v>
      </c>
    </row>
    <row r="307" spans="1:37" s="137" customFormat="1" ht="15" customHeight="1">
      <c r="A307" s="132"/>
      <c r="B307" s="133" t="s">
        <v>502</v>
      </c>
      <c r="C307" s="134"/>
      <c r="D307" s="135" t="str">
        <f>D276</f>
        <v>369CMG0090</v>
      </c>
      <c r="E307" s="136"/>
      <c r="F307" s="162">
        <v>0</v>
      </c>
      <c r="G307" s="162">
        <v>0</v>
      </c>
      <c r="H307" s="162">
        <v>0</v>
      </c>
      <c r="I307" s="162">
        <v>0</v>
      </c>
      <c r="J307" s="162">
        <v>0</v>
      </c>
      <c r="K307" s="162">
        <v>0</v>
      </c>
      <c r="L307" s="162">
        <v>0</v>
      </c>
      <c r="M307" s="162">
        <v>0</v>
      </c>
      <c r="N307" s="162">
        <v>0</v>
      </c>
      <c r="O307" s="162">
        <v>0</v>
      </c>
      <c r="P307" s="162">
        <v>0</v>
      </c>
      <c r="Q307" s="162">
        <v>0</v>
      </c>
      <c r="R307" s="162">
        <v>0</v>
      </c>
      <c r="S307" s="162">
        <v>0</v>
      </c>
      <c r="T307" s="162">
        <v>0</v>
      </c>
      <c r="U307" s="162">
        <v>0</v>
      </c>
      <c r="V307" s="162">
        <v>1</v>
      </c>
      <c r="W307" s="162">
        <v>0</v>
      </c>
      <c r="X307" s="162">
        <v>0</v>
      </c>
      <c r="Y307" s="162">
        <v>0</v>
      </c>
      <c r="Z307" s="162">
        <v>0</v>
      </c>
      <c r="AA307" s="162">
        <v>0</v>
      </c>
      <c r="AB307" s="162">
        <v>0</v>
      </c>
      <c r="AC307" s="162">
        <v>0</v>
      </c>
      <c r="AD307" s="162">
        <v>0</v>
      </c>
      <c r="AE307" s="162">
        <v>0</v>
      </c>
      <c r="AF307" s="162">
        <v>0</v>
      </c>
      <c r="AG307" s="162">
        <v>1</v>
      </c>
      <c r="AH307" s="162">
        <v>0</v>
      </c>
      <c r="AI307" s="162">
        <v>0</v>
      </c>
      <c r="AK307" s="159">
        <f t="shared" si="5"/>
        <v>2</v>
      </c>
    </row>
    <row r="308" spans="1:37" s="137" customFormat="1" ht="15" customHeight="1">
      <c r="A308" s="132"/>
      <c r="B308" s="133" t="s">
        <v>503</v>
      </c>
      <c r="C308" s="134"/>
      <c r="D308" s="135" t="str">
        <f>D277</f>
        <v>369CMG0090#U</v>
      </c>
      <c r="E308" s="136"/>
      <c r="F308" s="162">
        <v>0</v>
      </c>
      <c r="G308" s="162">
        <v>0</v>
      </c>
      <c r="H308" s="162">
        <v>0</v>
      </c>
      <c r="I308" s="162">
        <v>0</v>
      </c>
      <c r="J308" s="162">
        <v>0</v>
      </c>
      <c r="K308" s="162">
        <v>0</v>
      </c>
      <c r="L308" s="162">
        <v>0</v>
      </c>
      <c r="M308" s="162">
        <v>0</v>
      </c>
      <c r="N308" s="162">
        <v>0</v>
      </c>
      <c r="O308" s="162">
        <v>0</v>
      </c>
      <c r="P308" s="162">
        <v>0</v>
      </c>
      <c r="Q308" s="162">
        <v>0</v>
      </c>
      <c r="R308" s="162">
        <v>0</v>
      </c>
      <c r="S308" s="162">
        <v>0</v>
      </c>
      <c r="T308" s="162">
        <v>0</v>
      </c>
      <c r="U308" s="162">
        <v>0</v>
      </c>
      <c r="V308" s="162">
        <v>1</v>
      </c>
      <c r="W308" s="162">
        <v>0</v>
      </c>
      <c r="X308" s="162">
        <v>0</v>
      </c>
      <c r="Y308" s="162">
        <v>0</v>
      </c>
      <c r="Z308" s="162">
        <v>0</v>
      </c>
      <c r="AA308" s="162">
        <v>0</v>
      </c>
      <c r="AB308" s="162">
        <v>0</v>
      </c>
      <c r="AC308" s="162">
        <v>0</v>
      </c>
      <c r="AD308" s="162">
        <v>0</v>
      </c>
      <c r="AE308" s="162">
        <v>0</v>
      </c>
      <c r="AF308" s="162">
        <v>0</v>
      </c>
      <c r="AG308" s="162">
        <v>1</v>
      </c>
      <c r="AH308" s="162">
        <v>0</v>
      </c>
      <c r="AI308" s="162">
        <v>0</v>
      </c>
      <c r="AK308" s="159">
        <f t="shared" si="5"/>
        <v>2</v>
      </c>
    </row>
    <row r="309" spans="1:37" s="137" customFormat="1" ht="15" customHeight="1">
      <c r="A309" s="132"/>
      <c r="B309" s="133" t="s">
        <v>504</v>
      </c>
      <c r="C309" s="134"/>
      <c r="D309" s="135" t="str">
        <f>D278</f>
        <v>491CMG0010</v>
      </c>
      <c r="E309" s="136"/>
      <c r="F309" s="162">
        <v>0</v>
      </c>
      <c r="G309" s="162">
        <v>0</v>
      </c>
      <c r="H309" s="162">
        <v>0</v>
      </c>
      <c r="I309" s="162">
        <v>0</v>
      </c>
      <c r="J309" s="162">
        <v>0</v>
      </c>
      <c r="K309" s="162">
        <v>0</v>
      </c>
      <c r="L309" s="162">
        <v>0</v>
      </c>
      <c r="M309" s="162">
        <v>0</v>
      </c>
      <c r="N309" s="162">
        <v>0</v>
      </c>
      <c r="O309" s="162">
        <v>0</v>
      </c>
      <c r="P309" s="162">
        <v>0</v>
      </c>
      <c r="Q309" s="162">
        <v>0</v>
      </c>
      <c r="R309" s="162">
        <v>0</v>
      </c>
      <c r="S309" s="162">
        <v>0</v>
      </c>
      <c r="T309" s="162">
        <v>0</v>
      </c>
      <c r="U309" s="162">
        <v>0</v>
      </c>
      <c r="V309" s="162">
        <v>1</v>
      </c>
      <c r="W309" s="162">
        <v>0</v>
      </c>
      <c r="X309" s="162">
        <v>0</v>
      </c>
      <c r="Y309" s="162">
        <v>0</v>
      </c>
      <c r="Z309" s="162">
        <v>0</v>
      </c>
      <c r="AA309" s="162">
        <v>0</v>
      </c>
      <c r="AB309" s="162">
        <v>0</v>
      </c>
      <c r="AC309" s="162">
        <v>0</v>
      </c>
      <c r="AD309" s="162">
        <v>0</v>
      </c>
      <c r="AE309" s="162">
        <v>0</v>
      </c>
      <c r="AF309" s="162">
        <v>0</v>
      </c>
      <c r="AG309" s="162">
        <v>1</v>
      </c>
      <c r="AH309" s="162">
        <v>0</v>
      </c>
      <c r="AI309" s="162">
        <v>0</v>
      </c>
      <c r="AK309" s="159">
        <f t="shared" si="5"/>
        <v>2</v>
      </c>
    </row>
    <row r="310" spans="1:37" s="137" customFormat="1" ht="15" customHeight="1">
      <c r="A310" s="132"/>
      <c r="B310" s="133" t="s">
        <v>505</v>
      </c>
      <c r="C310" s="134"/>
      <c r="D310" s="135" t="str">
        <f>D279</f>
        <v>491CMG0023</v>
      </c>
      <c r="E310" s="136"/>
      <c r="F310" s="162">
        <v>0</v>
      </c>
      <c r="G310" s="162">
        <v>0</v>
      </c>
      <c r="H310" s="162">
        <v>0</v>
      </c>
      <c r="I310" s="162">
        <v>0</v>
      </c>
      <c r="J310" s="162">
        <v>0</v>
      </c>
      <c r="K310" s="162">
        <v>0</v>
      </c>
      <c r="L310" s="162">
        <v>0</v>
      </c>
      <c r="M310" s="162">
        <v>0</v>
      </c>
      <c r="N310" s="162">
        <v>0</v>
      </c>
      <c r="O310" s="162">
        <v>0</v>
      </c>
      <c r="P310" s="162">
        <v>0</v>
      </c>
      <c r="Q310" s="162">
        <v>0</v>
      </c>
      <c r="R310" s="162">
        <v>0</v>
      </c>
      <c r="S310" s="162">
        <v>0</v>
      </c>
      <c r="T310" s="162">
        <v>0</v>
      </c>
      <c r="U310" s="162">
        <v>0</v>
      </c>
      <c r="V310" s="162">
        <v>1</v>
      </c>
      <c r="W310" s="162">
        <v>0</v>
      </c>
      <c r="X310" s="162">
        <v>0</v>
      </c>
      <c r="Y310" s="162">
        <v>0</v>
      </c>
      <c r="Z310" s="162">
        <v>0</v>
      </c>
      <c r="AA310" s="162">
        <v>0</v>
      </c>
      <c r="AB310" s="162">
        <v>0</v>
      </c>
      <c r="AC310" s="162">
        <v>0</v>
      </c>
      <c r="AD310" s="162">
        <v>0</v>
      </c>
      <c r="AE310" s="162">
        <v>0</v>
      </c>
      <c r="AF310" s="162">
        <v>0</v>
      </c>
      <c r="AG310" s="162">
        <v>1</v>
      </c>
      <c r="AH310" s="162">
        <v>0</v>
      </c>
      <c r="AI310" s="162">
        <v>0</v>
      </c>
      <c r="AK310" s="159">
        <f t="shared" si="5"/>
        <v>2</v>
      </c>
    </row>
    <row r="311" spans="1:37" s="137" customFormat="1" ht="15" customHeight="1">
      <c r="A311" s="132"/>
      <c r="B311" s="133" t="s">
        <v>506</v>
      </c>
      <c r="C311" s="134"/>
      <c r="D311" s="135" t="str">
        <f>D280</f>
        <v>491CMG0030</v>
      </c>
      <c r="E311" s="136"/>
      <c r="F311" s="162">
        <v>0</v>
      </c>
      <c r="G311" s="162">
        <v>0</v>
      </c>
      <c r="H311" s="162">
        <v>0</v>
      </c>
      <c r="I311" s="162">
        <v>0</v>
      </c>
      <c r="J311" s="162">
        <v>0</v>
      </c>
      <c r="K311" s="162">
        <v>0</v>
      </c>
      <c r="L311" s="162">
        <v>0</v>
      </c>
      <c r="M311" s="162">
        <v>0</v>
      </c>
      <c r="N311" s="162">
        <v>0</v>
      </c>
      <c r="O311" s="162">
        <v>0</v>
      </c>
      <c r="P311" s="162">
        <v>0</v>
      </c>
      <c r="Q311" s="162">
        <v>0</v>
      </c>
      <c r="R311" s="162">
        <v>0</v>
      </c>
      <c r="S311" s="162">
        <v>0</v>
      </c>
      <c r="T311" s="162">
        <v>0</v>
      </c>
      <c r="U311" s="162">
        <v>0</v>
      </c>
      <c r="V311" s="162">
        <v>1</v>
      </c>
      <c r="W311" s="162">
        <v>0</v>
      </c>
      <c r="X311" s="162">
        <v>0</v>
      </c>
      <c r="Y311" s="162">
        <v>0</v>
      </c>
      <c r="Z311" s="162">
        <v>0</v>
      </c>
      <c r="AA311" s="162">
        <v>0</v>
      </c>
      <c r="AB311" s="162">
        <v>0</v>
      </c>
      <c r="AC311" s="162">
        <v>0</v>
      </c>
      <c r="AD311" s="162">
        <v>0</v>
      </c>
      <c r="AE311" s="162">
        <v>0</v>
      </c>
      <c r="AF311" s="162">
        <v>0</v>
      </c>
      <c r="AG311" s="162">
        <v>1</v>
      </c>
      <c r="AH311" s="162">
        <v>0</v>
      </c>
      <c r="AI311" s="162">
        <v>0</v>
      </c>
      <c r="AK311" s="159">
        <f t="shared" si="5"/>
        <v>2</v>
      </c>
    </row>
    <row r="312" spans="1:37" s="137" customFormat="1" ht="15" customHeight="1">
      <c r="A312" s="132"/>
      <c r="B312" s="133" t="s">
        <v>507</v>
      </c>
      <c r="C312" s="134"/>
      <c r="D312" s="135" t="str">
        <f>D281</f>
        <v>491CMG0050</v>
      </c>
      <c r="E312" s="136"/>
      <c r="F312" s="162">
        <v>0</v>
      </c>
      <c r="G312" s="162">
        <v>0</v>
      </c>
      <c r="H312" s="162">
        <v>0</v>
      </c>
      <c r="I312" s="162">
        <v>0</v>
      </c>
      <c r="J312" s="162">
        <v>0</v>
      </c>
      <c r="K312" s="162">
        <v>0</v>
      </c>
      <c r="L312" s="162">
        <v>0</v>
      </c>
      <c r="M312" s="162">
        <v>0</v>
      </c>
      <c r="N312" s="162">
        <v>0</v>
      </c>
      <c r="O312" s="162">
        <v>0</v>
      </c>
      <c r="P312" s="162">
        <v>0</v>
      </c>
      <c r="Q312" s="162">
        <v>0</v>
      </c>
      <c r="R312" s="162">
        <v>0</v>
      </c>
      <c r="S312" s="162">
        <v>0</v>
      </c>
      <c r="T312" s="162">
        <v>0</v>
      </c>
      <c r="U312" s="162">
        <v>0</v>
      </c>
      <c r="V312" s="162">
        <v>1</v>
      </c>
      <c r="W312" s="162">
        <v>0</v>
      </c>
      <c r="X312" s="162">
        <v>0</v>
      </c>
      <c r="Y312" s="162">
        <v>0</v>
      </c>
      <c r="Z312" s="162">
        <v>0</v>
      </c>
      <c r="AA312" s="162">
        <v>0</v>
      </c>
      <c r="AB312" s="162">
        <v>0</v>
      </c>
      <c r="AC312" s="162">
        <v>0</v>
      </c>
      <c r="AD312" s="162">
        <v>0</v>
      </c>
      <c r="AE312" s="162">
        <v>0</v>
      </c>
      <c r="AF312" s="162">
        <v>0</v>
      </c>
      <c r="AG312" s="162">
        <v>1</v>
      </c>
      <c r="AH312" s="162">
        <v>0</v>
      </c>
      <c r="AI312" s="162">
        <v>0</v>
      </c>
      <c r="AK312" s="159">
        <f t="shared" si="5"/>
        <v>2</v>
      </c>
    </row>
    <row r="313" spans="1:37" s="137" customFormat="1" ht="15" customHeight="1">
      <c r="A313" s="132"/>
      <c r="B313" s="133" t="s">
        <v>508</v>
      </c>
      <c r="C313" s="134"/>
      <c r="D313" s="135" t="str">
        <f>D282</f>
        <v>491CMG0090</v>
      </c>
      <c r="E313" s="136"/>
      <c r="F313" s="162">
        <v>0</v>
      </c>
      <c r="G313" s="162">
        <v>0</v>
      </c>
      <c r="H313" s="162">
        <v>0</v>
      </c>
      <c r="I313" s="162">
        <v>0</v>
      </c>
      <c r="J313" s="162">
        <v>0</v>
      </c>
      <c r="K313" s="162">
        <v>0</v>
      </c>
      <c r="L313" s="162">
        <v>0</v>
      </c>
      <c r="M313" s="162">
        <v>0</v>
      </c>
      <c r="N313" s="162">
        <v>0</v>
      </c>
      <c r="O313" s="162">
        <v>0</v>
      </c>
      <c r="P313" s="162">
        <v>0</v>
      </c>
      <c r="Q313" s="162">
        <v>0</v>
      </c>
      <c r="R313" s="162">
        <v>0</v>
      </c>
      <c r="S313" s="162">
        <v>0</v>
      </c>
      <c r="T313" s="162">
        <v>0</v>
      </c>
      <c r="U313" s="162">
        <v>0</v>
      </c>
      <c r="V313" s="162">
        <v>1</v>
      </c>
      <c r="W313" s="162">
        <v>0</v>
      </c>
      <c r="X313" s="162">
        <v>0</v>
      </c>
      <c r="Y313" s="162">
        <v>0</v>
      </c>
      <c r="Z313" s="162">
        <v>0</v>
      </c>
      <c r="AA313" s="162">
        <v>0</v>
      </c>
      <c r="AB313" s="162">
        <v>0</v>
      </c>
      <c r="AC313" s="162">
        <v>0</v>
      </c>
      <c r="AD313" s="162">
        <v>0</v>
      </c>
      <c r="AE313" s="162">
        <v>0</v>
      </c>
      <c r="AF313" s="162">
        <v>0</v>
      </c>
      <c r="AG313" s="162">
        <v>1</v>
      </c>
      <c r="AH313" s="162">
        <v>0</v>
      </c>
      <c r="AI313" s="162">
        <v>0</v>
      </c>
      <c r="AK313" s="159">
        <f t="shared" si="5"/>
        <v>2</v>
      </c>
    </row>
    <row r="314" spans="1:37" s="137" customFormat="1" ht="15" customHeight="1">
      <c r="A314" s="132"/>
      <c r="B314" s="133" t="s">
        <v>509</v>
      </c>
      <c r="C314" s="134"/>
      <c r="D314" s="135" t="str">
        <f>D283</f>
        <v>491CMG0100</v>
      </c>
      <c r="E314" s="136"/>
      <c r="F314" s="162">
        <v>0</v>
      </c>
      <c r="G314" s="162">
        <v>0</v>
      </c>
      <c r="H314" s="162">
        <v>0</v>
      </c>
      <c r="I314" s="162">
        <v>0</v>
      </c>
      <c r="J314" s="162">
        <v>0</v>
      </c>
      <c r="K314" s="162">
        <v>0</v>
      </c>
      <c r="L314" s="162">
        <v>0</v>
      </c>
      <c r="M314" s="162">
        <v>0</v>
      </c>
      <c r="N314" s="162">
        <v>0</v>
      </c>
      <c r="O314" s="162">
        <v>0</v>
      </c>
      <c r="P314" s="162">
        <v>0</v>
      </c>
      <c r="Q314" s="162">
        <v>0</v>
      </c>
      <c r="R314" s="162">
        <v>0</v>
      </c>
      <c r="S314" s="162">
        <v>0</v>
      </c>
      <c r="T314" s="162">
        <v>0</v>
      </c>
      <c r="U314" s="162">
        <v>0</v>
      </c>
      <c r="V314" s="162">
        <v>1</v>
      </c>
      <c r="W314" s="162">
        <v>0</v>
      </c>
      <c r="X314" s="162">
        <v>0</v>
      </c>
      <c r="Y314" s="162">
        <v>0</v>
      </c>
      <c r="Z314" s="162">
        <v>0</v>
      </c>
      <c r="AA314" s="162">
        <v>0</v>
      </c>
      <c r="AB314" s="162">
        <v>0</v>
      </c>
      <c r="AC314" s="162">
        <v>0</v>
      </c>
      <c r="AD314" s="162">
        <v>0</v>
      </c>
      <c r="AE314" s="162">
        <v>0</v>
      </c>
      <c r="AF314" s="162">
        <v>0</v>
      </c>
      <c r="AG314" s="162">
        <v>1</v>
      </c>
      <c r="AH314" s="162">
        <v>0</v>
      </c>
      <c r="AI314" s="162">
        <v>0</v>
      </c>
      <c r="AK314" s="159">
        <f t="shared" si="5"/>
        <v>2</v>
      </c>
    </row>
    <row r="315" spans="1:37" s="137" customFormat="1" ht="15" customHeight="1">
      <c r="A315" s="132"/>
      <c r="B315" s="133" t="s">
        <v>510</v>
      </c>
      <c r="C315" s="134"/>
      <c r="D315" s="135" t="str">
        <f>D284</f>
        <v>491CMG0110</v>
      </c>
      <c r="E315" s="136"/>
      <c r="F315" s="162">
        <v>0</v>
      </c>
      <c r="G315" s="162">
        <v>0</v>
      </c>
      <c r="H315" s="162">
        <v>0</v>
      </c>
      <c r="I315" s="162">
        <v>0</v>
      </c>
      <c r="J315" s="162">
        <v>0</v>
      </c>
      <c r="K315" s="162">
        <v>0</v>
      </c>
      <c r="L315" s="162">
        <v>0</v>
      </c>
      <c r="M315" s="162">
        <v>0</v>
      </c>
      <c r="N315" s="162">
        <v>0</v>
      </c>
      <c r="O315" s="162">
        <v>0</v>
      </c>
      <c r="P315" s="162">
        <v>0</v>
      </c>
      <c r="Q315" s="162">
        <v>0</v>
      </c>
      <c r="R315" s="162">
        <v>0</v>
      </c>
      <c r="S315" s="162">
        <v>0</v>
      </c>
      <c r="T315" s="162">
        <v>0</v>
      </c>
      <c r="U315" s="162">
        <v>0</v>
      </c>
      <c r="V315" s="162">
        <v>1</v>
      </c>
      <c r="W315" s="162">
        <v>0</v>
      </c>
      <c r="X315" s="162">
        <v>0</v>
      </c>
      <c r="Y315" s="162">
        <v>0</v>
      </c>
      <c r="Z315" s="162">
        <v>0</v>
      </c>
      <c r="AA315" s="162">
        <v>0</v>
      </c>
      <c r="AB315" s="162">
        <v>0</v>
      </c>
      <c r="AC315" s="162">
        <v>0</v>
      </c>
      <c r="AD315" s="162">
        <v>0</v>
      </c>
      <c r="AE315" s="162">
        <v>0</v>
      </c>
      <c r="AF315" s="162">
        <v>0</v>
      </c>
      <c r="AG315" s="162">
        <v>1</v>
      </c>
      <c r="AH315" s="162">
        <v>0</v>
      </c>
      <c r="AI315" s="162">
        <v>0</v>
      </c>
      <c r="AK315" s="159">
        <f t="shared" si="5"/>
        <v>2</v>
      </c>
    </row>
    <row r="316" spans="1:37" s="137" customFormat="1" ht="15" customHeight="1">
      <c r="A316" s="132"/>
      <c r="B316" s="133" t="s">
        <v>511</v>
      </c>
      <c r="C316" s="134"/>
      <c r="D316" s="135" t="str">
        <f>D285</f>
        <v>491CMG0130</v>
      </c>
      <c r="E316" s="136"/>
      <c r="F316" s="162">
        <v>0</v>
      </c>
      <c r="G316" s="162">
        <v>0</v>
      </c>
      <c r="H316" s="162">
        <v>0</v>
      </c>
      <c r="I316" s="162">
        <v>0</v>
      </c>
      <c r="J316" s="162">
        <v>0</v>
      </c>
      <c r="K316" s="162">
        <v>0</v>
      </c>
      <c r="L316" s="162">
        <v>0</v>
      </c>
      <c r="M316" s="162">
        <v>0</v>
      </c>
      <c r="N316" s="162">
        <v>0</v>
      </c>
      <c r="O316" s="162">
        <v>0</v>
      </c>
      <c r="P316" s="162">
        <v>0</v>
      </c>
      <c r="Q316" s="162">
        <v>0</v>
      </c>
      <c r="R316" s="162">
        <v>0</v>
      </c>
      <c r="S316" s="162">
        <v>0</v>
      </c>
      <c r="T316" s="162">
        <v>0</v>
      </c>
      <c r="U316" s="162">
        <v>0</v>
      </c>
      <c r="V316" s="162">
        <v>1</v>
      </c>
      <c r="W316" s="162">
        <v>0</v>
      </c>
      <c r="X316" s="162">
        <v>0</v>
      </c>
      <c r="Y316" s="162">
        <v>0</v>
      </c>
      <c r="Z316" s="162">
        <v>0</v>
      </c>
      <c r="AA316" s="162">
        <v>0</v>
      </c>
      <c r="AB316" s="162">
        <v>0</v>
      </c>
      <c r="AC316" s="162">
        <v>0</v>
      </c>
      <c r="AD316" s="162">
        <v>0</v>
      </c>
      <c r="AE316" s="162">
        <v>0</v>
      </c>
      <c r="AF316" s="162">
        <v>0</v>
      </c>
      <c r="AG316" s="162">
        <v>1</v>
      </c>
      <c r="AH316" s="162">
        <v>0</v>
      </c>
      <c r="AI316" s="162">
        <v>0</v>
      </c>
      <c r="AK316" s="159">
        <f t="shared" si="5"/>
        <v>2</v>
      </c>
    </row>
    <row r="317" spans="1:37" s="137" customFormat="1" ht="15" customHeight="1">
      <c r="A317" s="132"/>
      <c r="B317" s="133" t="s">
        <v>512</v>
      </c>
      <c r="C317" s="134"/>
      <c r="D317" s="135" t="str">
        <f>D286</f>
        <v>491CMG0150</v>
      </c>
      <c r="E317" s="136"/>
      <c r="F317" s="162">
        <v>0</v>
      </c>
      <c r="G317" s="162">
        <v>0</v>
      </c>
      <c r="H317" s="162">
        <v>0</v>
      </c>
      <c r="I317" s="162">
        <v>0</v>
      </c>
      <c r="J317" s="162">
        <v>0</v>
      </c>
      <c r="K317" s="162">
        <v>0</v>
      </c>
      <c r="L317" s="162">
        <v>0</v>
      </c>
      <c r="M317" s="162">
        <v>0</v>
      </c>
      <c r="N317" s="162">
        <v>0</v>
      </c>
      <c r="O317" s="162">
        <v>0</v>
      </c>
      <c r="P317" s="162">
        <v>0</v>
      </c>
      <c r="Q317" s="162">
        <v>0</v>
      </c>
      <c r="R317" s="162">
        <v>0</v>
      </c>
      <c r="S317" s="162">
        <v>0</v>
      </c>
      <c r="T317" s="162">
        <v>0</v>
      </c>
      <c r="U317" s="162">
        <v>0</v>
      </c>
      <c r="V317" s="162">
        <v>1</v>
      </c>
      <c r="W317" s="162">
        <v>0</v>
      </c>
      <c r="X317" s="162">
        <v>0</v>
      </c>
      <c r="Y317" s="162">
        <v>0</v>
      </c>
      <c r="Z317" s="162">
        <v>0</v>
      </c>
      <c r="AA317" s="162">
        <v>0</v>
      </c>
      <c r="AB317" s="162">
        <v>0</v>
      </c>
      <c r="AC317" s="162">
        <v>0</v>
      </c>
      <c r="AD317" s="162">
        <v>0</v>
      </c>
      <c r="AE317" s="162">
        <v>0</v>
      </c>
      <c r="AF317" s="162">
        <v>0</v>
      </c>
      <c r="AG317" s="162">
        <v>1</v>
      </c>
      <c r="AH317" s="162">
        <v>0</v>
      </c>
      <c r="AI317" s="162">
        <v>0</v>
      </c>
      <c r="AK317" s="159">
        <f t="shared" si="5"/>
        <v>2</v>
      </c>
    </row>
    <row r="318" spans="1:37" s="137" customFormat="1" ht="15" customHeight="1">
      <c r="A318" s="132"/>
      <c r="B318" s="133" t="s">
        <v>513</v>
      </c>
      <c r="C318" s="134"/>
      <c r="D318" s="135" t="str">
        <f>D287</f>
        <v>491CMG0170</v>
      </c>
      <c r="E318" s="136"/>
      <c r="F318" s="162">
        <v>0</v>
      </c>
      <c r="G318" s="162">
        <v>0</v>
      </c>
      <c r="H318" s="162">
        <v>0</v>
      </c>
      <c r="I318" s="162">
        <v>0</v>
      </c>
      <c r="J318" s="162">
        <v>0</v>
      </c>
      <c r="K318" s="162">
        <v>0</v>
      </c>
      <c r="L318" s="162">
        <v>0</v>
      </c>
      <c r="M318" s="162">
        <v>0</v>
      </c>
      <c r="N318" s="162">
        <v>0</v>
      </c>
      <c r="O318" s="162">
        <v>0</v>
      </c>
      <c r="P318" s="162">
        <v>0</v>
      </c>
      <c r="Q318" s="162">
        <v>0</v>
      </c>
      <c r="R318" s="162">
        <v>0</v>
      </c>
      <c r="S318" s="162">
        <v>0</v>
      </c>
      <c r="T318" s="162">
        <v>0</v>
      </c>
      <c r="U318" s="162">
        <v>0</v>
      </c>
      <c r="V318" s="162">
        <v>1</v>
      </c>
      <c r="W318" s="162">
        <v>0</v>
      </c>
      <c r="X318" s="162">
        <v>0</v>
      </c>
      <c r="Y318" s="162">
        <v>0</v>
      </c>
      <c r="Z318" s="162">
        <v>0</v>
      </c>
      <c r="AA318" s="162">
        <v>0</v>
      </c>
      <c r="AB318" s="162">
        <v>0</v>
      </c>
      <c r="AC318" s="162">
        <v>0</v>
      </c>
      <c r="AD318" s="162">
        <v>0</v>
      </c>
      <c r="AE318" s="162">
        <v>0</v>
      </c>
      <c r="AF318" s="162">
        <v>0</v>
      </c>
      <c r="AG318" s="162">
        <v>1</v>
      </c>
      <c r="AH318" s="162">
        <v>0</v>
      </c>
      <c r="AI318" s="162">
        <v>0</v>
      </c>
      <c r="AK318" s="159">
        <f t="shared" si="5"/>
        <v>2</v>
      </c>
    </row>
    <row r="319" spans="1:37" s="137" customFormat="1" ht="15" customHeight="1">
      <c r="A319" s="132"/>
      <c r="B319" s="133" t="s">
        <v>514</v>
      </c>
      <c r="C319" s="134"/>
      <c r="D319" s="135" t="str">
        <f>D288</f>
        <v>491CMG0190</v>
      </c>
      <c r="E319" s="136"/>
      <c r="F319" s="162">
        <v>0</v>
      </c>
      <c r="G319" s="162">
        <v>0</v>
      </c>
      <c r="H319" s="162">
        <v>0</v>
      </c>
      <c r="I319" s="162">
        <v>0</v>
      </c>
      <c r="J319" s="162">
        <v>0</v>
      </c>
      <c r="K319" s="162">
        <v>0</v>
      </c>
      <c r="L319" s="162">
        <v>0</v>
      </c>
      <c r="M319" s="162">
        <v>0</v>
      </c>
      <c r="N319" s="162">
        <v>0</v>
      </c>
      <c r="O319" s="162">
        <v>0</v>
      </c>
      <c r="P319" s="162">
        <v>0</v>
      </c>
      <c r="Q319" s="162">
        <v>0</v>
      </c>
      <c r="R319" s="162">
        <v>0</v>
      </c>
      <c r="S319" s="162">
        <v>0</v>
      </c>
      <c r="T319" s="162">
        <v>0</v>
      </c>
      <c r="U319" s="162">
        <v>0</v>
      </c>
      <c r="V319" s="162">
        <v>1</v>
      </c>
      <c r="W319" s="162">
        <v>0</v>
      </c>
      <c r="X319" s="162">
        <v>0</v>
      </c>
      <c r="Y319" s="162">
        <v>0</v>
      </c>
      <c r="Z319" s="162">
        <v>0</v>
      </c>
      <c r="AA319" s="162">
        <v>0</v>
      </c>
      <c r="AB319" s="162">
        <v>0</v>
      </c>
      <c r="AC319" s="162">
        <v>0</v>
      </c>
      <c r="AD319" s="162">
        <v>0</v>
      </c>
      <c r="AE319" s="162">
        <v>0</v>
      </c>
      <c r="AF319" s="162">
        <v>0</v>
      </c>
      <c r="AG319" s="162">
        <v>1</v>
      </c>
      <c r="AH319" s="162">
        <v>0</v>
      </c>
      <c r="AI319" s="162">
        <v>0</v>
      </c>
      <c r="AK319" s="159">
        <f t="shared" si="5"/>
        <v>2</v>
      </c>
    </row>
    <row r="320" spans="1:37" s="137" customFormat="1" ht="15" customHeight="1">
      <c r="A320" s="132"/>
      <c r="B320" s="133" t="s">
        <v>515</v>
      </c>
      <c r="C320" s="134"/>
      <c r="D320" s="135" t="str">
        <f>D289</f>
        <v>491CMG0210D</v>
      </c>
      <c r="E320" s="136"/>
      <c r="F320" s="162">
        <v>0</v>
      </c>
      <c r="G320" s="162">
        <v>0</v>
      </c>
      <c r="H320" s="162">
        <v>0</v>
      </c>
      <c r="I320" s="162">
        <v>0</v>
      </c>
      <c r="J320" s="162">
        <v>0</v>
      </c>
      <c r="K320" s="162">
        <v>0</v>
      </c>
      <c r="L320" s="162">
        <v>0</v>
      </c>
      <c r="M320" s="162">
        <v>0</v>
      </c>
      <c r="N320" s="162">
        <v>0</v>
      </c>
      <c r="O320" s="162">
        <v>0</v>
      </c>
      <c r="P320" s="162">
        <v>0</v>
      </c>
      <c r="Q320" s="162">
        <v>0</v>
      </c>
      <c r="R320" s="162">
        <v>0</v>
      </c>
      <c r="S320" s="162">
        <v>0</v>
      </c>
      <c r="T320" s="162">
        <v>0</v>
      </c>
      <c r="U320" s="162">
        <v>0</v>
      </c>
      <c r="V320" s="162">
        <v>1</v>
      </c>
      <c r="W320" s="162">
        <v>0</v>
      </c>
      <c r="X320" s="162">
        <v>0</v>
      </c>
      <c r="Y320" s="162">
        <v>0</v>
      </c>
      <c r="Z320" s="162">
        <v>0</v>
      </c>
      <c r="AA320" s="162">
        <v>0</v>
      </c>
      <c r="AB320" s="162">
        <v>0</v>
      </c>
      <c r="AC320" s="162">
        <v>0</v>
      </c>
      <c r="AD320" s="162">
        <v>0</v>
      </c>
      <c r="AE320" s="162">
        <v>0</v>
      </c>
      <c r="AF320" s="162">
        <v>0</v>
      </c>
      <c r="AG320" s="162">
        <v>1</v>
      </c>
      <c r="AH320" s="162">
        <v>0</v>
      </c>
      <c r="AI320" s="162">
        <v>0</v>
      </c>
      <c r="AK320" s="159">
        <f t="shared" si="5"/>
        <v>2</v>
      </c>
    </row>
    <row r="321" spans="1:37" s="137" customFormat="1" ht="15" customHeight="1">
      <c r="A321" s="132"/>
      <c r="B321" s="133" t="s">
        <v>516</v>
      </c>
      <c r="C321" s="134"/>
      <c r="D321" s="135" t="str">
        <f>D290</f>
        <v>491CMG0230</v>
      </c>
      <c r="E321" s="136"/>
      <c r="F321" s="162">
        <v>0</v>
      </c>
      <c r="G321" s="162">
        <v>0</v>
      </c>
      <c r="H321" s="162">
        <v>0</v>
      </c>
      <c r="I321" s="162">
        <v>0</v>
      </c>
      <c r="J321" s="162">
        <v>0</v>
      </c>
      <c r="K321" s="162">
        <v>0</v>
      </c>
      <c r="L321" s="162">
        <v>0</v>
      </c>
      <c r="M321" s="162">
        <v>0</v>
      </c>
      <c r="N321" s="162">
        <v>0</v>
      </c>
      <c r="O321" s="162">
        <v>0</v>
      </c>
      <c r="P321" s="162">
        <v>0</v>
      </c>
      <c r="Q321" s="162">
        <v>0</v>
      </c>
      <c r="R321" s="162">
        <v>0</v>
      </c>
      <c r="S321" s="162">
        <v>0</v>
      </c>
      <c r="T321" s="162">
        <v>0</v>
      </c>
      <c r="U321" s="162">
        <v>0</v>
      </c>
      <c r="V321" s="162">
        <v>1</v>
      </c>
      <c r="W321" s="162">
        <v>0</v>
      </c>
      <c r="X321" s="162">
        <v>0</v>
      </c>
      <c r="Y321" s="162">
        <v>0</v>
      </c>
      <c r="Z321" s="162">
        <v>0</v>
      </c>
      <c r="AA321" s="162">
        <v>0</v>
      </c>
      <c r="AB321" s="162">
        <v>0</v>
      </c>
      <c r="AC321" s="162">
        <v>0</v>
      </c>
      <c r="AD321" s="162">
        <v>0</v>
      </c>
      <c r="AE321" s="162">
        <v>0</v>
      </c>
      <c r="AF321" s="162">
        <v>0</v>
      </c>
      <c r="AG321" s="162">
        <v>1</v>
      </c>
      <c r="AH321" s="162">
        <v>0</v>
      </c>
      <c r="AI321" s="162">
        <v>0</v>
      </c>
      <c r="AK321" s="159">
        <f t="shared" si="5"/>
        <v>2</v>
      </c>
    </row>
    <row r="322" spans="1:37" s="137" customFormat="1" ht="15" customHeight="1">
      <c r="A322" s="132"/>
      <c r="B322" s="133" t="s">
        <v>517</v>
      </c>
      <c r="C322" s="134"/>
      <c r="D322" s="135" t="str">
        <f>D291</f>
        <v>491CMG0230#D</v>
      </c>
      <c r="E322" s="136"/>
      <c r="F322" s="162">
        <v>0</v>
      </c>
      <c r="G322" s="162">
        <v>0</v>
      </c>
      <c r="H322" s="162">
        <v>0</v>
      </c>
      <c r="I322" s="162">
        <v>0</v>
      </c>
      <c r="J322" s="162">
        <v>0</v>
      </c>
      <c r="K322" s="162">
        <v>0</v>
      </c>
      <c r="L322" s="162">
        <v>0</v>
      </c>
      <c r="M322" s="162">
        <v>0</v>
      </c>
      <c r="N322" s="162">
        <v>0</v>
      </c>
      <c r="O322" s="162">
        <v>0</v>
      </c>
      <c r="P322" s="162">
        <v>0</v>
      </c>
      <c r="Q322" s="162">
        <v>0</v>
      </c>
      <c r="R322" s="162">
        <v>0</v>
      </c>
      <c r="S322" s="162">
        <v>0</v>
      </c>
      <c r="T322" s="162">
        <v>0</v>
      </c>
      <c r="U322" s="162">
        <v>0</v>
      </c>
      <c r="V322" s="162">
        <v>1</v>
      </c>
      <c r="W322" s="162">
        <v>0</v>
      </c>
      <c r="X322" s="162">
        <v>0</v>
      </c>
      <c r="Y322" s="162">
        <v>0</v>
      </c>
      <c r="Z322" s="162">
        <v>0</v>
      </c>
      <c r="AA322" s="162">
        <v>0</v>
      </c>
      <c r="AB322" s="162">
        <v>0</v>
      </c>
      <c r="AC322" s="162">
        <v>0</v>
      </c>
      <c r="AD322" s="162">
        <v>0</v>
      </c>
      <c r="AE322" s="162">
        <v>0</v>
      </c>
      <c r="AF322" s="162">
        <v>0</v>
      </c>
      <c r="AG322" s="162">
        <v>1</v>
      </c>
      <c r="AH322" s="162">
        <v>0</v>
      </c>
      <c r="AI322" s="162">
        <v>0</v>
      </c>
      <c r="AK322" s="159">
        <f t="shared" si="5"/>
        <v>2</v>
      </c>
    </row>
    <row r="323" spans="1:37" s="137" customFormat="1" ht="15" customHeight="1">
      <c r="A323" s="132"/>
      <c r="B323" s="133" t="s">
        <v>518</v>
      </c>
      <c r="C323" s="134"/>
      <c r="D323" s="135" t="str">
        <f>D292</f>
        <v>863LMG0010</v>
      </c>
      <c r="E323" s="136"/>
      <c r="F323" s="162">
        <v>0</v>
      </c>
      <c r="G323" s="162">
        <v>0</v>
      </c>
      <c r="H323" s="162">
        <v>0</v>
      </c>
      <c r="I323" s="162">
        <v>0</v>
      </c>
      <c r="J323" s="162">
        <v>0</v>
      </c>
      <c r="K323" s="162">
        <v>0</v>
      </c>
      <c r="L323" s="162">
        <v>0</v>
      </c>
      <c r="M323" s="162">
        <v>0</v>
      </c>
      <c r="N323" s="162">
        <v>0</v>
      </c>
      <c r="O323" s="162">
        <v>0</v>
      </c>
      <c r="P323" s="162">
        <v>0</v>
      </c>
      <c r="Q323" s="162">
        <v>0</v>
      </c>
      <c r="R323" s="162">
        <v>0</v>
      </c>
      <c r="S323" s="162">
        <v>0</v>
      </c>
      <c r="T323" s="162">
        <v>0</v>
      </c>
      <c r="U323" s="162">
        <v>0</v>
      </c>
      <c r="V323" s="162">
        <v>1</v>
      </c>
      <c r="W323" s="162">
        <v>0</v>
      </c>
      <c r="X323" s="162">
        <v>0</v>
      </c>
      <c r="Y323" s="162">
        <v>0</v>
      </c>
      <c r="Z323" s="162">
        <v>0</v>
      </c>
      <c r="AA323" s="162">
        <v>0</v>
      </c>
      <c r="AB323" s="162">
        <v>0</v>
      </c>
      <c r="AC323" s="162">
        <v>0</v>
      </c>
      <c r="AD323" s="162">
        <v>0</v>
      </c>
      <c r="AE323" s="162">
        <v>0</v>
      </c>
      <c r="AF323" s="162">
        <v>0</v>
      </c>
      <c r="AG323" s="162">
        <v>1</v>
      </c>
      <c r="AH323" s="162">
        <v>0</v>
      </c>
      <c r="AI323" s="162">
        <v>0</v>
      </c>
      <c r="AK323" s="159">
        <f t="shared" si="5"/>
        <v>2</v>
      </c>
    </row>
    <row r="324" spans="1:37" s="142" customFormat="1" ht="30" customHeight="1">
      <c r="A324" s="34" t="s">
        <v>204</v>
      </c>
      <c r="B324" s="138" t="s">
        <v>519</v>
      </c>
      <c r="C324" s="139"/>
      <c r="D324" s="140" t="s">
        <v>198</v>
      </c>
      <c r="E324" s="130"/>
      <c r="F324" s="141"/>
      <c r="G324" s="141"/>
      <c r="H324" s="160"/>
      <c r="I324" s="160"/>
      <c r="J324" s="160"/>
      <c r="K324" s="160"/>
      <c r="L324" s="160"/>
      <c r="M324" s="160"/>
      <c r="N324" s="160"/>
      <c r="O324" s="160"/>
      <c r="P324" s="160"/>
      <c r="Q324" s="160"/>
      <c r="R324" s="160"/>
      <c r="S324" s="160"/>
      <c r="T324" s="160"/>
      <c r="U324" s="160"/>
      <c r="V324" s="160"/>
      <c r="W324" s="160"/>
      <c r="X324" s="160"/>
      <c r="Y324" s="160"/>
      <c r="Z324" s="160"/>
      <c r="AA324" s="160"/>
      <c r="AB324" s="160"/>
      <c r="AC324" s="160"/>
      <c r="AD324" s="160"/>
      <c r="AE324" s="160"/>
      <c r="AF324" s="160"/>
      <c r="AG324" s="160"/>
      <c r="AH324" s="160"/>
      <c r="AI324" s="160"/>
      <c r="AK324" s="159">
        <f t="shared" si="5"/>
        <v>0</v>
      </c>
    </row>
    <row r="325" spans="1:37" s="137" customFormat="1" ht="15" customHeight="1">
      <c r="A325" s="132"/>
      <c r="B325" s="133" t="s">
        <v>520</v>
      </c>
      <c r="C325" s="134"/>
      <c r="D325" s="135" t="str">
        <f>D294</f>
        <v>265BMG0270</v>
      </c>
      <c r="E325" s="136"/>
      <c r="F325" s="162">
        <v>0</v>
      </c>
      <c r="G325" s="162">
        <v>0</v>
      </c>
      <c r="H325" s="162">
        <v>0</v>
      </c>
      <c r="I325" s="162">
        <v>0</v>
      </c>
      <c r="J325" s="162">
        <v>0</v>
      </c>
      <c r="K325" s="162">
        <v>0</v>
      </c>
      <c r="L325" s="162">
        <v>0</v>
      </c>
      <c r="M325" s="162">
        <v>0</v>
      </c>
      <c r="N325" s="162">
        <v>0</v>
      </c>
      <c r="O325" s="162">
        <v>0</v>
      </c>
      <c r="P325" s="162">
        <v>0</v>
      </c>
      <c r="Q325" s="162">
        <v>0</v>
      </c>
      <c r="R325" s="162">
        <v>0</v>
      </c>
      <c r="S325" s="162">
        <v>0</v>
      </c>
      <c r="T325" s="162">
        <v>0</v>
      </c>
      <c r="U325" s="162">
        <v>0</v>
      </c>
      <c r="V325" s="162">
        <v>1</v>
      </c>
      <c r="W325" s="162">
        <v>0</v>
      </c>
      <c r="X325" s="162">
        <v>0</v>
      </c>
      <c r="Y325" s="162">
        <v>0</v>
      </c>
      <c r="Z325" s="162">
        <v>0</v>
      </c>
      <c r="AA325" s="162">
        <v>0</v>
      </c>
      <c r="AB325" s="162">
        <v>0</v>
      </c>
      <c r="AC325" s="162">
        <v>0</v>
      </c>
      <c r="AD325" s="162">
        <v>0</v>
      </c>
      <c r="AE325" s="162">
        <v>0</v>
      </c>
      <c r="AF325" s="162">
        <v>0</v>
      </c>
      <c r="AG325" s="162">
        <v>1</v>
      </c>
      <c r="AH325" s="162">
        <v>0</v>
      </c>
      <c r="AI325" s="162">
        <v>0</v>
      </c>
      <c r="AK325" s="159">
        <f t="shared" si="5"/>
        <v>2</v>
      </c>
    </row>
    <row r="326" spans="1:37" s="137" customFormat="1" ht="15" customHeight="1">
      <c r="A326" s="132"/>
      <c r="B326" s="133" t="s">
        <v>521</v>
      </c>
      <c r="C326" s="134"/>
      <c r="D326" s="135" t="str">
        <f>D295</f>
        <v>265BMG0270#U</v>
      </c>
      <c r="E326" s="136"/>
      <c r="F326" s="162">
        <v>0</v>
      </c>
      <c r="G326" s="162">
        <v>0</v>
      </c>
      <c r="H326" s="162">
        <v>0</v>
      </c>
      <c r="I326" s="162">
        <v>0</v>
      </c>
      <c r="J326" s="162">
        <v>0</v>
      </c>
      <c r="K326" s="162">
        <v>0</v>
      </c>
      <c r="L326" s="162">
        <v>0</v>
      </c>
      <c r="M326" s="162">
        <v>0</v>
      </c>
      <c r="N326" s="162">
        <v>0</v>
      </c>
      <c r="O326" s="162">
        <v>0</v>
      </c>
      <c r="P326" s="162">
        <v>0</v>
      </c>
      <c r="Q326" s="162">
        <v>0</v>
      </c>
      <c r="R326" s="162">
        <v>0</v>
      </c>
      <c r="S326" s="162">
        <v>0</v>
      </c>
      <c r="T326" s="162">
        <v>0</v>
      </c>
      <c r="U326" s="162">
        <v>0</v>
      </c>
      <c r="V326" s="162">
        <v>1</v>
      </c>
      <c r="W326" s="162">
        <v>0</v>
      </c>
      <c r="X326" s="162">
        <v>0</v>
      </c>
      <c r="Y326" s="162">
        <v>0</v>
      </c>
      <c r="Z326" s="162">
        <v>0</v>
      </c>
      <c r="AA326" s="162">
        <v>0</v>
      </c>
      <c r="AB326" s="162">
        <v>0</v>
      </c>
      <c r="AC326" s="162">
        <v>0</v>
      </c>
      <c r="AD326" s="162">
        <v>0</v>
      </c>
      <c r="AE326" s="162">
        <v>0</v>
      </c>
      <c r="AF326" s="162">
        <v>0</v>
      </c>
      <c r="AG326" s="162">
        <v>1</v>
      </c>
      <c r="AH326" s="162">
        <v>0</v>
      </c>
      <c r="AI326" s="162">
        <v>0</v>
      </c>
      <c r="AK326" s="159">
        <f t="shared" si="5"/>
        <v>2</v>
      </c>
    </row>
    <row r="327" spans="1:37" s="137" customFormat="1" ht="15" customHeight="1">
      <c r="A327" s="132"/>
      <c r="B327" s="133" t="s">
        <v>522</v>
      </c>
      <c r="C327" s="134"/>
      <c r="D327" s="135" t="str">
        <f>D296</f>
        <v>265BMG0290#U</v>
      </c>
      <c r="E327" s="136"/>
      <c r="F327" s="162">
        <v>0</v>
      </c>
      <c r="G327" s="162">
        <v>0</v>
      </c>
      <c r="H327" s="162">
        <v>0</v>
      </c>
      <c r="I327" s="162">
        <v>0</v>
      </c>
      <c r="J327" s="162">
        <v>0</v>
      </c>
      <c r="K327" s="162">
        <v>0</v>
      </c>
      <c r="L327" s="162">
        <v>0</v>
      </c>
      <c r="M327" s="162">
        <v>0</v>
      </c>
      <c r="N327" s="162">
        <v>0</v>
      </c>
      <c r="O327" s="162">
        <v>0</v>
      </c>
      <c r="P327" s="162">
        <v>0</v>
      </c>
      <c r="Q327" s="162">
        <v>0</v>
      </c>
      <c r="R327" s="162">
        <v>0</v>
      </c>
      <c r="S327" s="162">
        <v>0</v>
      </c>
      <c r="T327" s="162">
        <v>0</v>
      </c>
      <c r="U327" s="162">
        <v>0</v>
      </c>
      <c r="V327" s="162">
        <v>1</v>
      </c>
      <c r="W327" s="162">
        <v>0</v>
      </c>
      <c r="X327" s="162">
        <v>0</v>
      </c>
      <c r="Y327" s="162">
        <v>0</v>
      </c>
      <c r="Z327" s="162">
        <v>0</v>
      </c>
      <c r="AA327" s="162">
        <v>0</v>
      </c>
      <c r="AB327" s="162">
        <v>0</v>
      </c>
      <c r="AC327" s="162">
        <v>0</v>
      </c>
      <c r="AD327" s="162">
        <v>0</v>
      </c>
      <c r="AE327" s="162">
        <v>0</v>
      </c>
      <c r="AF327" s="162">
        <v>0</v>
      </c>
      <c r="AG327" s="162">
        <v>1</v>
      </c>
      <c r="AH327" s="162">
        <v>0</v>
      </c>
      <c r="AI327" s="162">
        <v>0</v>
      </c>
      <c r="AK327" s="159">
        <f t="shared" si="5"/>
        <v>2</v>
      </c>
    </row>
    <row r="328" spans="1:37" s="137" customFormat="1" ht="15" customHeight="1">
      <c r="A328" s="132"/>
      <c r="B328" s="133" t="s">
        <v>523</v>
      </c>
      <c r="C328" s="134"/>
      <c r="D328" s="135" t="str">
        <f>D297</f>
        <v>265BMG0290</v>
      </c>
      <c r="E328" s="136"/>
      <c r="F328" s="162">
        <v>0</v>
      </c>
      <c r="G328" s="162">
        <v>0</v>
      </c>
      <c r="H328" s="162">
        <v>0</v>
      </c>
      <c r="I328" s="162">
        <v>0</v>
      </c>
      <c r="J328" s="162">
        <v>0</v>
      </c>
      <c r="K328" s="162">
        <v>0</v>
      </c>
      <c r="L328" s="162">
        <v>0</v>
      </c>
      <c r="M328" s="162">
        <v>0</v>
      </c>
      <c r="N328" s="162">
        <v>0</v>
      </c>
      <c r="O328" s="162">
        <v>0</v>
      </c>
      <c r="P328" s="162">
        <v>0</v>
      </c>
      <c r="Q328" s="162">
        <v>0</v>
      </c>
      <c r="R328" s="162">
        <v>0</v>
      </c>
      <c r="S328" s="162">
        <v>0</v>
      </c>
      <c r="T328" s="162">
        <v>0</v>
      </c>
      <c r="U328" s="162">
        <v>0</v>
      </c>
      <c r="V328" s="162">
        <v>1</v>
      </c>
      <c r="W328" s="162">
        <v>0</v>
      </c>
      <c r="X328" s="162">
        <v>0</v>
      </c>
      <c r="Y328" s="162">
        <v>0</v>
      </c>
      <c r="Z328" s="162">
        <v>0</v>
      </c>
      <c r="AA328" s="162">
        <v>0</v>
      </c>
      <c r="AB328" s="162">
        <v>0</v>
      </c>
      <c r="AC328" s="162">
        <v>0</v>
      </c>
      <c r="AD328" s="162">
        <v>0</v>
      </c>
      <c r="AE328" s="162">
        <v>0</v>
      </c>
      <c r="AF328" s="162">
        <v>0</v>
      </c>
      <c r="AG328" s="162">
        <v>1</v>
      </c>
      <c r="AH328" s="162">
        <v>0</v>
      </c>
      <c r="AI328" s="162">
        <v>0</v>
      </c>
      <c r="AK328" s="159">
        <f t="shared" si="5"/>
        <v>2</v>
      </c>
    </row>
    <row r="329" spans="1:37" s="137" customFormat="1" ht="15" customHeight="1">
      <c r="A329" s="132"/>
      <c r="B329" s="133" t="s">
        <v>524</v>
      </c>
      <c r="C329" s="134"/>
      <c r="D329" s="135" t="str">
        <f>D298</f>
        <v>265BMG0305</v>
      </c>
      <c r="E329" s="136"/>
      <c r="F329" s="162">
        <v>0</v>
      </c>
      <c r="G329" s="162">
        <v>0</v>
      </c>
      <c r="H329" s="162">
        <v>0</v>
      </c>
      <c r="I329" s="162">
        <v>0</v>
      </c>
      <c r="J329" s="162">
        <v>0</v>
      </c>
      <c r="K329" s="162">
        <v>0</v>
      </c>
      <c r="L329" s="162">
        <v>0</v>
      </c>
      <c r="M329" s="162">
        <v>0</v>
      </c>
      <c r="N329" s="162">
        <v>0</v>
      </c>
      <c r="O329" s="162">
        <v>0</v>
      </c>
      <c r="P329" s="162">
        <v>0</v>
      </c>
      <c r="Q329" s="162">
        <v>0</v>
      </c>
      <c r="R329" s="162">
        <v>0</v>
      </c>
      <c r="S329" s="162">
        <v>0</v>
      </c>
      <c r="T329" s="162">
        <v>0</v>
      </c>
      <c r="U329" s="162">
        <v>0</v>
      </c>
      <c r="V329" s="162">
        <v>1</v>
      </c>
      <c r="W329" s="162">
        <v>0</v>
      </c>
      <c r="X329" s="162">
        <v>0</v>
      </c>
      <c r="Y329" s="162">
        <v>0</v>
      </c>
      <c r="Z329" s="162">
        <v>0</v>
      </c>
      <c r="AA329" s="162">
        <v>0</v>
      </c>
      <c r="AB329" s="162">
        <v>0</v>
      </c>
      <c r="AC329" s="162">
        <v>0</v>
      </c>
      <c r="AD329" s="162">
        <v>0</v>
      </c>
      <c r="AE329" s="162">
        <v>0</v>
      </c>
      <c r="AF329" s="162">
        <v>0</v>
      </c>
      <c r="AG329" s="162">
        <v>1</v>
      </c>
      <c r="AH329" s="162">
        <v>0</v>
      </c>
      <c r="AI329" s="162">
        <v>0</v>
      </c>
      <c r="AK329" s="159">
        <f t="shared" si="5"/>
        <v>2</v>
      </c>
    </row>
    <row r="330" spans="1:37" s="137" customFormat="1" ht="15" customHeight="1">
      <c r="A330" s="132"/>
      <c r="B330" s="133" t="s">
        <v>525</v>
      </c>
      <c r="C330" s="134"/>
      <c r="D330" s="135" t="str">
        <f>D299</f>
        <v>265BMG0310</v>
      </c>
      <c r="E330" s="136"/>
      <c r="F330" s="162">
        <v>0</v>
      </c>
      <c r="G330" s="162">
        <v>0</v>
      </c>
      <c r="H330" s="162">
        <v>0</v>
      </c>
      <c r="I330" s="162">
        <v>0</v>
      </c>
      <c r="J330" s="162">
        <v>0</v>
      </c>
      <c r="K330" s="162">
        <v>0</v>
      </c>
      <c r="L330" s="162">
        <v>0</v>
      </c>
      <c r="M330" s="162">
        <v>0</v>
      </c>
      <c r="N330" s="162">
        <v>0</v>
      </c>
      <c r="O330" s="162">
        <v>0</v>
      </c>
      <c r="P330" s="162">
        <v>0</v>
      </c>
      <c r="Q330" s="162">
        <v>0</v>
      </c>
      <c r="R330" s="162">
        <v>0</v>
      </c>
      <c r="S330" s="162">
        <v>0</v>
      </c>
      <c r="T330" s="162">
        <v>0</v>
      </c>
      <c r="U330" s="162">
        <v>0</v>
      </c>
      <c r="V330" s="162">
        <v>1</v>
      </c>
      <c r="W330" s="162">
        <v>0</v>
      </c>
      <c r="X330" s="162">
        <v>0</v>
      </c>
      <c r="Y330" s="162">
        <v>0</v>
      </c>
      <c r="Z330" s="162">
        <v>0</v>
      </c>
      <c r="AA330" s="162">
        <v>0</v>
      </c>
      <c r="AB330" s="162">
        <v>0</v>
      </c>
      <c r="AC330" s="162">
        <v>0</v>
      </c>
      <c r="AD330" s="162">
        <v>0</v>
      </c>
      <c r="AE330" s="162">
        <v>0</v>
      </c>
      <c r="AF330" s="162">
        <v>0</v>
      </c>
      <c r="AG330" s="162">
        <v>1</v>
      </c>
      <c r="AH330" s="162">
        <v>0</v>
      </c>
      <c r="AI330" s="162">
        <v>0</v>
      </c>
      <c r="AK330" s="159">
        <f t="shared" si="5"/>
        <v>2</v>
      </c>
    </row>
    <row r="331" spans="1:37" s="137" customFormat="1" ht="15" customHeight="1">
      <c r="A331" s="132"/>
      <c r="B331" s="133" t="s">
        <v>526</v>
      </c>
      <c r="C331" s="134"/>
      <c r="D331" s="135" t="str">
        <f>D300</f>
        <v>265BMG0311</v>
      </c>
      <c r="E331" s="136"/>
      <c r="F331" s="162">
        <v>0</v>
      </c>
      <c r="G331" s="162">
        <v>0</v>
      </c>
      <c r="H331" s="162">
        <v>0</v>
      </c>
      <c r="I331" s="162">
        <v>0</v>
      </c>
      <c r="J331" s="162">
        <v>0</v>
      </c>
      <c r="K331" s="162">
        <v>0</v>
      </c>
      <c r="L331" s="162">
        <v>0</v>
      </c>
      <c r="M331" s="162">
        <v>0</v>
      </c>
      <c r="N331" s="162">
        <v>0</v>
      </c>
      <c r="O331" s="162">
        <v>0</v>
      </c>
      <c r="P331" s="162">
        <v>0</v>
      </c>
      <c r="Q331" s="162">
        <v>0</v>
      </c>
      <c r="R331" s="162">
        <v>0</v>
      </c>
      <c r="S331" s="162">
        <v>0</v>
      </c>
      <c r="T331" s="162">
        <v>0</v>
      </c>
      <c r="U331" s="162">
        <v>0</v>
      </c>
      <c r="V331" s="162">
        <v>1</v>
      </c>
      <c r="W331" s="162">
        <v>0</v>
      </c>
      <c r="X331" s="162">
        <v>0</v>
      </c>
      <c r="Y331" s="162">
        <v>0</v>
      </c>
      <c r="Z331" s="162">
        <v>0</v>
      </c>
      <c r="AA331" s="162">
        <v>0</v>
      </c>
      <c r="AB331" s="162">
        <v>0</v>
      </c>
      <c r="AC331" s="162">
        <v>0</v>
      </c>
      <c r="AD331" s="162">
        <v>0</v>
      </c>
      <c r="AE331" s="162">
        <v>0</v>
      </c>
      <c r="AF331" s="162">
        <v>0</v>
      </c>
      <c r="AG331" s="162">
        <v>1</v>
      </c>
      <c r="AH331" s="162">
        <v>0</v>
      </c>
      <c r="AI331" s="162">
        <v>0</v>
      </c>
      <c r="AK331" s="159">
        <f t="shared" si="5"/>
        <v>2</v>
      </c>
    </row>
    <row r="332" spans="1:37" s="137" customFormat="1" ht="15" customHeight="1">
      <c r="A332" s="132"/>
      <c r="B332" s="133" t="s">
        <v>527</v>
      </c>
      <c r="C332" s="134"/>
      <c r="D332" s="135" t="str">
        <f>D301</f>
        <v>146BMG0250</v>
      </c>
      <c r="E332" s="136"/>
      <c r="F332" s="162">
        <v>0</v>
      </c>
      <c r="G332" s="162">
        <v>0</v>
      </c>
      <c r="H332" s="162">
        <v>0</v>
      </c>
      <c r="I332" s="162">
        <v>0</v>
      </c>
      <c r="J332" s="162">
        <v>0</v>
      </c>
      <c r="K332" s="162">
        <v>0</v>
      </c>
      <c r="L332" s="162">
        <v>0</v>
      </c>
      <c r="M332" s="162">
        <v>0</v>
      </c>
      <c r="N332" s="162">
        <v>0</v>
      </c>
      <c r="O332" s="162">
        <v>0</v>
      </c>
      <c r="P332" s="162">
        <v>0</v>
      </c>
      <c r="Q332" s="162">
        <v>0</v>
      </c>
      <c r="R332" s="162">
        <v>0</v>
      </c>
      <c r="S332" s="162">
        <v>0</v>
      </c>
      <c r="T332" s="162">
        <v>0</v>
      </c>
      <c r="U332" s="162">
        <v>0</v>
      </c>
      <c r="V332" s="162">
        <v>1</v>
      </c>
      <c r="W332" s="162">
        <v>0</v>
      </c>
      <c r="X332" s="162">
        <v>0</v>
      </c>
      <c r="Y332" s="162">
        <v>0</v>
      </c>
      <c r="Z332" s="162">
        <v>0</v>
      </c>
      <c r="AA332" s="162">
        <v>0</v>
      </c>
      <c r="AB332" s="162">
        <v>0</v>
      </c>
      <c r="AC332" s="162">
        <v>0</v>
      </c>
      <c r="AD332" s="162">
        <v>0</v>
      </c>
      <c r="AE332" s="162">
        <v>0</v>
      </c>
      <c r="AF332" s="162">
        <v>0</v>
      </c>
      <c r="AG332" s="162">
        <v>1</v>
      </c>
      <c r="AH332" s="162">
        <v>0</v>
      </c>
      <c r="AI332" s="162">
        <v>0</v>
      </c>
      <c r="AK332" s="159">
        <f t="shared" si="5"/>
        <v>2</v>
      </c>
    </row>
    <row r="333" spans="1:37" s="137" customFormat="1" ht="15" customHeight="1">
      <c r="A333" s="132"/>
      <c r="B333" s="133" t="s">
        <v>528</v>
      </c>
      <c r="C333" s="134"/>
      <c r="D333" s="135" t="str">
        <f>D302</f>
        <v>146BMG0252</v>
      </c>
      <c r="E333" s="136"/>
      <c r="F333" s="162">
        <v>0</v>
      </c>
      <c r="G333" s="162">
        <v>0</v>
      </c>
      <c r="H333" s="162">
        <v>0</v>
      </c>
      <c r="I333" s="162">
        <v>0</v>
      </c>
      <c r="J333" s="162">
        <v>0</v>
      </c>
      <c r="K333" s="162">
        <v>0</v>
      </c>
      <c r="L333" s="162">
        <v>0</v>
      </c>
      <c r="M333" s="162">
        <v>0</v>
      </c>
      <c r="N333" s="162">
        <v>0</v>
      </c>
      <c r="O333" s="162">
        <v>0</v>
      </c>
      <c r="P333" s="162">
        <v>0</v>
      </c>
      <c r="Q333" s="162">
        <v>0</v>
      </c>
      <c r="R333" s="162">
        <v>0</v>
      </c>
      <c r="S333" s="162">
        <v>0</v>
      </c>
      <c r="T333" s="162">
        <v>0</v>
      </c>
      <c r="U333" s="162">
        <v>0</v>
      </c>
      <c r="V333" s="162">
        <v>1</v>
      </c>
      <c r="W333" s="162">
        <v>0</v>
      </c>
      <c r="X333" s="162">
        <v>0</v>
      </c>
      <c r="Y333" s="162">
        <v>0</v>
      </c>
      <c r="Z333" s="162">
        <v>0</v>
      </c>
      <c r="AA333" s="162">
        <v>0</v>
      </c>
      <c r="AB333" s="162">
        <v>0</v>
      </c>
      <c r="AC333" s="162">
        <v>0</v>
      </c>
      <c r="AD333" s="162">
        <v>0</v>
      </c>
      <c r="AE333" s="162">
        <v>0</v>
      </c>
      <c r="AF333" s="162">
        <v>0</v>
      </c>
      <c r="AG333" s="162">
        <v>1</v>
      </c>
      <c r="AH333" s="162">
        <v>0</v>
      </c>
      <c r="AI333" s="162">
        <v>0</v>
      </c>
      <c r="AK333" s="159">
        <f t="shared" si="5"/>
        <v>2</v>
      </c>
    </row>
    <row r="334" spans="1:37" s="137" customFormat="1" ht="15" customHeight="1">
      <c r="A334" s="132"/>
      <c r="B334" s="133" t="s">
        <v>529</v>
      </c>
      <c r="C334" s="134"/>
      <c r="D334" s="135" t="str">
        <f>D303</f>
        <v>167EMG0200</v>
      </c>
      <c r="E334" s="136"/>
      <c r="F334" s="162">
        <v>0</v>
      </c>
      <c r="G334" s="162">
        <v>0</v>
      </c>
      <c r="H334" s="162">
        <v>0</v>
      </c>
      <c r="I334" s="162">
        <v>0</v>
      </c>
      <c r="J334" s="162">
        <v>0</v>
      </c>
      <c r="K334" s="162">
        <v>0</v>
      </c>
      <c r="L334" s="162">
        <v>0</v>
      </c>
      <c r="M334" s="162">
        <v>0</v>
      </c>
      <c r="N334" s="162">
        <v>0</v>
      </c>
      <c r="O334" s="162">
        <v>0</v>
      </c>
      <c r="P334" s="162">
        <v>0</v>
      </c>
      <c r="Q334" s="162">
        <v>0</v>
      </c>
      <c r="R334" s="162">
        <v>0</v>
      </c>
      <c r="S334" s="162">
        <v>0</v>
      </c>
      <c r="T334" s="162">
        <v>0</v>
      </c>
      <c r="U334" s="162">
        <v>0</v>
      </c>
      <c r="V334" s="162">
        <v>1</v>
      </c>
      <c r="W334" s="162">
        <v>0</v>
      </c>
      <c r="X334" s="162">
        <v>0</v>
      </c>
      <c r="Y334" s="162">
        <v>0</v>
      </c>
      <c r="Z334" s="162">
        <v>0</v>
      </c>
      <c r="AA334" s="162">
        <v>0</v>
      </c>
      <c r="AB334" s="162">
        <v>0</v>
      </c>
      <c r="AC334" s="162">
        <v>0</v>
      </c>
      <c r="AD334" s="162">
        <v>0</v>
      </c>
      <c r="AE334" s="162">
        <v>0</v>
      </c>
      <c r="AF334" s="162">
        <v>0</v>
      </c>
      <c r="AG334" s="162">
        <v>1</v>
      </c>
      <c r="AH334" s="162">
        <v>0</v>
      </c>
      <c r="AI334" s="162">
        <v>0</v>
      </c>
      <c r="AK334" s="159">
        <f t="shared" si="5"/>
        <v>2</v>
      </c>
    </row>
    <row r="335" spans="1:37" s="137" customFormat="1" ht="15" customHeight="1">
      <c r="A335" s="132"/>
      <c r="B335" s="133" t="s">
        <v>530</v>
      </c>
      <c r="C335" s="134"/>
      <c r="D335" s="135" t="str">
        <f>D304</f>
        <v>167EMG0205</v>
      </c>
      <c r="E335" s="136"/>
      <c r="F335" s="162">
        <v>0</v>
      </c>
      <c r="G335" s="162">
        <v>0</v>
      </c>
      <c r="H335" s="162">
        <v>0</v>
      </c>
      <c r="I335" s="162">
        <v>0</v>
      </c>
      <c r="J335" s="162">
        <v>0</v>
      </c>
      <c r="K335" s="162">
        <v>0</v>
      </c>
      <c r="L335" s="162">
        <v>0</v>
      </c>
      <c r="M335" s="162">
        <v>0</v>
      </c>
      <c r="N335" s="162">
        <v>0</v>
      </c>
      <c r="O335" s="162">
        <v>0</v>
      </c>
      <c r="P335" s="162">
        <v>0</v>
      </c>
      <c r="Q335" s="162">
        <v>0</v>
      </c>
      <c r="R335" s="162">
        <v>0</v>
      </c>
      <c r="S335" s="162">
        <v>0</v>
      </c>
      <c r="T335" s="162">
        <v>0</v>
      </c>
      <c r="U335" s="162">
        <v>0</v>
      </c>
      <c r="V335" s="162">
        <v>1</v>
      </c>
      <c r="W335" s="162">
        <v>0</v>
      </c>
      <c r="X335" s="162">
        <v>0</v>
      </c>
      <c r="Y335" s="162">
        <v>0</v>
      </c>
      <c r="Z335" s="162">
        <v>0</v>
      </c>
      <c r="AA335" s="162">
        <v>0</v>
      </c>
      <c r="AB335" s="162">
        <v>0</v>
      </c>
      <c r="AC335" s="162">
        <v>0</v>
      </c>
      <c r="AD335" s="162">
        <v>0</v>
      </c>
      <c r="AE335" s="162">
        <v>0</v>
      </c>
      <c r="AF335" s="162">
        <v>0</v>
      </c>
      <c r="AG335" s="162">
        <v>1</v>
      </c>
      <c r="AH335" s="162">
        <v>0</v>
      </c>
      <c r="AI335" s="162">
        <v>0</v>
      </c>
      <c r="AK335" s="159">
        <f t="shared" si="5"/>
        <v>2</v>
      </c>
    </row>
    <row r="336" spans="1:37" s="137" customFormat="1" ht="15" customHeight="1">
      <c r="A336" s="132"/>
      <c r="B336" s="133" t="s">
        <v>531</v>
      </c>
      <c r="C336" s="134"/>
      <c r="D336" s="135" t="str">
        <f>D305</f>
        <v>167EMG0220</v>
      </c>
      <c r="E336" s="136"/>
      <c r="F336" s="162">
        <v>0</v>
      </c>
      <c r="G336" s="162">
        <v>0</v>
      </c>
      <c r="H336" s="162">
        <v>0</v>
      </c>
      <c r="I336" s="162">
        <v>0</v>
      </c>
      <c r="J336" s="162">
        <v>0</v>
      </c>
      <c r="K336" s="162">
        <v>0</v>
      </c>
      <c r="L336" s="162">
        <v>0</v>
      </c>
      <c r="M336" s="162">
        <v>0</v>
      </c>
      <c r="N336" s="162">
        <v>0</v>
      </c>
      <c r="O336" s="162">
        <v>0</v>
      </c>
      <c r="P336" s="162">
        <v>0</v>
      </c>
      <c r="Q336" s="162">
        <v>0</v>
      </c>
      <c r="R336" s="162">
        <v>0</v>
      </c>
      <c r="S336" s="162">
        <v>0</v>
      </c>
      <c r="T336" s="162">
        <v>0</v>
      </c>
      <c r="U336" s="162">
        <v>0</v>
      </c>
      <c r="V336" s="162">
        <v>1</v>
      </c>
      <c r="W336" s="162">
        <v>0</v>
      </c>
      <c r="X336" s="162">
        <v>0</v>
      </c>
      <c r="Y336" s="162">
        <v>0</v>
      </c>
      <c r="Z336" s="162">
        <v>0</v>
      </c>
      <c r="AA336" s="162">
        <v>0</v>
      </c>
      <c r="AB336" s="162">
        <v>0</v>
      </c>
      <c r="AC336" s="162">
        <v>0</v>
      </c>
      <c r="AD336" s="162">
        <v>0</v>
      </c>
      <c r="AE336" s="162">
        <v>0</v>
      </c>
      <c r="AF336" s="162">
        <v>0</v>
      </c>
      <c r="AG336" s="162">
        <v>1</v>
      </c>
      <c r="AH336" s="162">
        <v>0</v>
      </c>
      <c r="AI336" s="162">
        <v>0</v>
      </c>
      <c r="AK336" s="159">
        <f t="shared" si="5"/>
        <v>2</v>
      </c>
    </row>
    <row r="337" spans="1:37" s="137" customFormat="1" ht="15" customHeight="1">
      <c r="A337" s="132"/>
      <c r="B337" s="133" t="s">
        <v>532</v>
      </c>
      <c r="C337" s="134"/>
      <c r="D337" s="135" t="str">
        <f>D306</f>
        <v>369CMG0070</v>
      </c>
      <c r="E337" s="136"/>
      <c r="F337" s="162">
        <v>0</v>
      </c>
      <c r="G337" s="162">
        <v>0</v>
      </c>
      <c r="H337" s="162">
        <v>0</v>
      </c>
      <c r="I337" s="162">
        <v>0</v>
      </c>
      <c r="J337" s="162">
        <v>0</v>
      </c>
      <c r="K337" s="162">
        <v>0</v>
      </c>
      <c r="L337" s="162">
        <v>0</v>
      </c>
      <c r="M337" s="162">
        <v>0</v>
      </c>
      <c r="N337" s="162">
        <v>0</v>
      </c>
      <c r="O337" s="162">
        <v>0</v>
      </c>
      <c r="P337" s="162">
        <v>0</v>
      </c>
      <c r="Q337" s="162">
        <v>0</v>
      </c>
      <c r="R337" s="162">
        <v>0</v>
      </c>
      <c r="S337" s="162">
        <v>0</v>
      </c>
      <c r="T337" s="162">
        <v>0</v>
      </c>
      <c r="U337" s="162">
        <v>0</v>
      </c>
      <c r="V337" s="162">
        <v>1</v>
      </c>
      <c r="W337" s="162">
        <v>0</v>
      </c>
      <c r="X337" s="162">
        <v>0</v>
      </c>
      <c r="Y337" s="162">
        <v>0</v>
      </c>
      <c r="Z337" s="162">
        <v>0</v>
      </c>
      <c r="AA337" s="162">
        <v>0</v>
      </c>
      <c r="AB337" s="162">
        <v>0</v>
      </c>
      <c r="AC337" s="162">
        <v>0</v>
      </c>
      <c r="AD337" s="162">
        <v>0</v>
      </c>
      <c r="AE337" s="162">
        <v>0</v>
      </c>
      <c r="AF337" s="162">
        <v>0</v>
      </c>
      <c r="AG337" s="162">
        <v>1</v>
      </c>
      <c r="AH337" s="162">
        <v>0</v>
      </c>
      <c r="AI337" s="162">
        <v>0</v>
      </c>
      <c r="AK337" s="159">
        <f t="shared" si="5"/>
        <v>2</v>
      </c>
    </row>
    <row r="338" spans="1:37" s="137" customFormat="1" ht="15" customHeight="1">
      <c r="A338" s="132"/>
      <c r="B338" s="133" t="s">
        <v>533</v>
      </c>
      <c r="C338" s="134"/>
      <c r="D338" s="135" t="str">
        <f>D307</f>
        <v>369CMG0090</v>
      </c>
      <c r="E338" s="136"/>
      <c r="F338" s="162">
        <v>0</v>
      </c>
      <c r="G338" s="162">
        <v>0</v>
      </c>
      <c r="H338" s="162">
        <v>0</v>
      </c>
      <c r="I338" s="162">
        <v>0</v>
      </c>
      <c r="J338" s="162">
        <v>0</v>
      </c>
      <c r="K338" s="162">
        <v>0</v>
      </c>
      <c r="L338" s="162">
        <v>0</v>
      </c>
      <c r="M338" s="162">
        <v>0</v>
      </c>
      <c r="N338" s="162">
        <v>0</v>
      </c>
      <c r="O338" s="162">
        <v>0</v>
      </c>
      <c r="P338" s="162">
        <v>0</v>
      </c>
      <c r="Q338" s="162">
        <v>0</v>
      </c>
      <c r="R338" s="162">
        <v>0</v>
      </c>
      <c r="S338" s="162">
        <v>0</v>
      </c>
      <c r="T338" s="162">
        <v>0</v>
      </c>
      <c r="U338" s="162">
        <v>0</v>
      </c>
      <c r="V338" s="162">
        <v>1</v>
      </c>
      <c r="W338" s="162">
        <v>0</v>
      </c>
      <c r="X338" s="162">
        <v>0</v>
      </c>
      <c r="Y338" s="162">
        <v>0</v>
      </c>
      <c r="Z338" s="162">
        <v>0</v>
      </c>
      <c r="AA338" s="162">
        <v>0</v>
      </c>
      <c r="AB338" s="162">
        <v>0</v>
      </c>
      <c r="AC338" s="162">
        <v>0</v>
      </c>
      <c r="AD338" s="162">
        <v>0</v>
      </c>
      <c r="AE338" s="162">
        <v>0</v>
      </c>
      <c r="AF338" s="162">
        <v>0</v>
      </c>
      <c r="AG338" s="162">
        <v>1</v>
      </c>
      <c r="AH338" s="162">
        <v>0</v>
      </c>
      <c r="AI338" s="162">
        <v>0</v>
      </c>
      <c r="AK338" s="159">
        <f t="shared" si="5"/>
        <v>2</v>
      </c>
    </row>
    <row r="339" spans="1:37" s="137" customFormat="1" ht="15" customHeight="1">
      <c r="A339" s="132"/>
      <c r="B339" s="133" t="s">
        <v>534</v>
      </c>
      <c r="C339" s="134"/>
      <c r="D339" s="135" t="str">
        <f>D308</f>
        <v>369CMG0090#U</v>
      </c>
      <c r="E339" s="136"/>
      <c r="F339" s="162">
        <v>0</v>
      </c>
      <c r="G339" s="162">
        <v>0</v>
      </c>
      <c r="H339" s="162">
        <v>0</v>
      </c>
      <c r="I339" s="162">
        <v>0</v>
      </c>
      <c r="J339" s="162">
        <v>0</v>
      </c>
      <c r="K339" s="162">
        <v>0</v>
      </c>
      <c r="L339" s="162">
        <v>0</v>
      </c>
      <c r="M339" s="162">
        <v>0</v>
      </c>
      <c r="N339" s="162">
        <v>0</v>
      </c>
      <c r="O339" s="162">
        <v>0</v>
      </c>
      <c r="P339" s="162">
        <v>0</v>
      </c>
      <c r="Q339" s="162">
        <v>0</v>
      </c>
      <c r="R339" s="162">
        <v>0</v>
      </c>
      <c r="S339" s="162">
        <v>0</v>
      </c>
      <c r="T339" s="162">
        <v>0</v>
      </c>
      <c r="U339" s="162">
        <v>0</v>
      </c>
      <c r="V339" s="162">
        <v>1</v>
      </c>
      <c r="W339" s="162">
        <v>0</v>
      </c>
      <c r="X339" s="162">
        <v>0</v>
      </c>
      <c r="Y339" s="162">
        <v>0</v>
      </c>
      <c r="Z339" s="162">
        <v>0</v>
      </c>
      <c r="AA339" s="162">
        <v>0</v>
      </c>
      <c r="AB339" s="162">
        <v>0</v>
      </c>
      <c r="AC339" s="162">
        <v>0</v>
      </c>
      <c r="AD339" s="162">
        <v>0</v>
      </c>
      <c r="AE339" s="162">
        <v>0</v>
      </c>
      <c r="AF339" s="162">
        <v>0</v>
      </c>
      <c r="AG339" s="162">
        <v>1</v>
      </c>
      <c r="AH339" s="162">
        <v>0</v>
      </c>
      <c r="AI339" s="162">
        <v>0</v>
      </c>
      <c r="AK339" s="159">
        <f t="shared" si="5"/>
        <v>2</v>
      </c>
    </row>
    <row r="340" spans="1:37" s="137" customFormat="1" ht="15" customHeight="1">
      <c r="A340" s="132"/>
      <c r="B340" s="133" t="s">
        <v>535</v>
      </c>
      <c r="C340" s="134"/>
      <c r="D340" s="135" t="str">
        <f>D309</f>
        <v>491CMG0010</v>
      </c>
      <c r="E340" s="136"/>
      <c r="F340" s="162">
        <v>0</v>
      </c>
      <c r="G340" s="162">
        <v>0</v>
      </c>
      <c r="H340" s="162">
        <v>0</v>
      </c>
      <c r="I340" s="162">
        <v>0</v>
      </c>
      <c r="J340" s="162">
        <v>0</v>
      </c>
      <c r="K340" s="162">
        <v>0</v>
      </c>
      <c r="L340" s="162">
        <v>0</v>
      </c>
      <c r="M340" s="162">
        <v>0</v>
      </c>
      <c r="N340" s="162">
        <v>0</v>
      </c>
      <c r="O340" s="162">
        <v>0</v>
      </c>
      <c r="P340" s="162">
        <v>0</v>
      </c>
      <c r="Q340" s="162">
        <v>0</v>
      </c>
      <c r="R340" s="162">
        <v>0</v>
      </c>
      <c r="S340" s="162">
        <v>0</v>
      </c>
      <c r="T340" s="162">
        <v>0</v>
      </c>
      <c r="U340" s="162">
        <v>0</v>
      </c>
      <c r="V340" s="162">
        <v>1</v>
      </c>
      <c r="W340" s="162">
        <v>0</v>
      </c>
      <c r="X340" s="162">
        <v>0</v>
      </c>
      <c r="Y340" s="162">
        <v>0</v>
      </c>
      <c r="Z340" s="162">
        <v>0</v>
      </c>
      <c r="AA340" s="162">
        <v>0</v>
      </c>
      <c r="AB340" s="162">
        <v>0</v>
      </c>
      <c r="AC340" s="162">
        <v>0</v>
      </c>
      <c r="AD340" s="162">
        <v>0</v>
      </c>
      <c r="AE340" s="162">
        <v>0</v>
      </c>
      <c r="AF340" s="162">
        <v>0</v>
      </c>
      <c r="AG340" s="162">
        <v>1</v>
      </c>
      <c r="AH340" s="162">
        <v>0</v>
      </c>
      <c r="AI340" s="162">
        <v>0</v>
      </c>
      <c r="AK340" s="159">
        <f t="shared" si="5"/>
        <v>2</v>
      </c>
    </row>
    <row r="341" spans="1:37" s="137" customFormat="1" ht="15" customHeight="1">
      <c r="A341" s="132"/>
      <c r="B341" s="133" t="s">
        <v>536</v>
      </c>
      <c r="C341" s="134"/>
      <c r="D341" s="135" t="str">
        <f>D310</f>
        <v>491CMG0023</v>
      </c>
      <c r="E341" s="136"/>
      <c r="F341" s="162">
        <v>0</v>
      </c>
      <c r="G341" s="162">
        <v>0</v>
      </c>
      <c r="H341" s="162">
        <v>0</v>
      </c>
      <c r="I341" s="162">
        <v>0</v>
      </c>
      <c r="J341" s="162">
        <v>0</v>
      </c>
      <c r="K341" s="162">
        <v>0</v>
      </c>
      <c r="L341" s="162">
        <v>0</v>
      </c>
      <c r="M341" s="162">
        <v>0</v>
      </c>
      <c r="N341" s="162">
        <v>0</v>
      </c>
      <c r="O341" s="162">
        <v>0</v>
      </c>
      <c r="P341" s="162">
        <v>0</v>
      </c>
      <c r="Q341" s="162">
        <v>0</v>
      </c>
      <c r="R341" s="162">
        <v>0</v>
      </c>
      <c r="S341" s="162">
        <v>0</v>
      </c>
      <c r="T341" s="162">
        <v>0</v>
      </c>
      <c r="U341" s="162">
        <v>0</v>
      </c>
      <c r="V341" s="162">
        <v>1</v>
      </c>
      <c r="W341" s="162">
        <v>0</v>
      </c>
      <c r="X341" s="162">
        <v>0</v>
      </c>
      <c r="Y341" s="162">
        <v>0</v>
      </c>
      <c r="Z341" s="162">
        <v>0</v>
      </c>
      <c r="AA341" s="162">
        <v>0</v>
      </c>
      <c r="AB341" s="162">
        <v>0</v>
      </c>
      <c r="AC341" s="162">
        <v>0</v>
      </c>
      <c r="AD341" s="162">
        <v>0</v>
      </c>
      <c r="AE341" s="162">
        <v>0</v>
      </c>
      <c r="AF341" s="162">
        <v>0</v>
      </c>
      <c r="AG341" s="162">
        <v>1</v>
      </c>
      <c r="AH341" s="162">
        <v>0</v>
      </c>
      <c r="AI341" s="162">
        <v>0</v>
      </c>
      <c r="AK341" s="159">
        <f t="shared" si="5"/>
        <v>2</v>
      </c>
    </row>
    <row r="342" spans="1:37" s="137" customFormat="1" ht="15" customHeight="1">
      <c r="A342" s="132"/>
      <c r="B342" s="133" t="s">
        <v>537</v>
      </c>
      <c r="C342" s="134"/>
      <c r="D342" s="135" t="str">
        <f>D311</f>
        <v>491CMG0030</v>
      </c>
      <c r="E342" s="136"/>
      <c r="F342" s="162">
        <v>0</v>
      </c>
      <c r="G342" s="162">
        <v>0</v>
      </c>
      <c r="H342" s="162">
        <v>0</v>
      </c>
      <c r="I342" s="162">
        <v>0</v>
      </c>
      <c r="J342" s="162">
        <v>0</v>
      </c>
      <c r="K342" s="162">
        <v>0</v>
      </c>
      <c r="L342" s="162">
        <v>0</v>
      </c>
      <c r="M342" s="162">
        <v>0</v>
      </c>
      <c r="N342" s="162">
        <v>0</v>
      </c>
      <c r="O342" s="162">
        <v>0</v>
      </c>
      <c r="P342" s="162">
        <v>0</v>
      </c>
      <c r="Q342" s="162">
        <v>0</v>
      </c>
      <c r="R342" s="162">
        <v>0</v>
      </c>
      <c r="S342" s="162">
        <v>0</v>
      </c>
      <c r="T342" s="162">
        <v>0</v>
      </c>
      <c r="U342" s="162">
        <v>0</v>
      </c>
      <c r="V342" s="162">
        <v>1</v>
      </c>
      <c r="W342" s="162">
        <v>0</v>
      </c>
      <c r="X342" s="162">
        <v>0</v>
      </c>
      <c r="Y342" s="162">
        <v>0</v>
      </c>
      <c r="Z342" s="162">
        <v>0</v>
      </c>
      <c r="AA342" s="162">
        <v>0</v>
      </c>
      <c r="AB342" s="162">
        <v>0</v>
      </c>
      <c r="AC342" s="162">
        <v>0</v>
      </c>
      <c r="AD342" s="162">
        <v>0</v>
      </c>
      <c r="AE342" s="162">
        <v>0</v>
      </c>
      <c r="AF342" s="162">
        <v>0</v>
      </c>
      <c r="AG342" s="162">
        <v>1</v>
      </c>
      <c r="AH342" s="162">
        <v>0</v>
      </c>
      <c r="AI342" s="162">
        <v>0</v>
      </c>
      <c r="AK342" s="159">
        <f t="shared" si="5"/>
        <v>2</v>
      </c>
    </row>
    <row r="343" spans="1:37" s="137" customFormat="1" ht="15" customHeight="1">
      <c r="A343" s="132"/>
      <c r="B343" s="133" t="s">
        <v>538</v>
      </c>
      <c r="C343" s="134"/>
      <c r="D343" s="135" t="str">
        <f>D312</f>
        <v>491CMG0050</v>
      </c>
      <c r="E343" s="136"/>
      <c r="F343" s="162">
        <v>0</v>
      </c>
      <c r="G343" s="162">
        <v>0</v>
      </c>
      <c r="H343" s="162">
        <v>0</v>
      </c>
      <c r="I343" s="162">
        <v>0</v>
      </c>
      <c r="J343" s="162">
        <v>0</v>
      </c>
      <c r="K343" s="162">
        <v>0</v>
      </c>
      <c r="L343" s="162">
        <v>0</v>
      </c>
      <c r="M343" s="162">
        <v>0</v>
      </c>
      <c r="N343" s="162">
        <v>0</v>
      </c>
      <c r="O343" s="162">
        <v>0</v>
      </c>
      <c r="P343" s="162">
        <v>0</v>
      </c>
      <c r="Q343" s="162">
        <v>0</v>
      </c>
      <c r="R343" s="162">
        <v>0</v>
      </c>
      <c r="S343" s="162">
        <v>0</v>
      </c>
      <c r="T343" s="162">
        <v>0</v>
      </c>
      <c r="U343" s="162">
        <v>0</v>
      </c>
      <c r="V343" s="162">
        <v>1</v>
      </c>
      <c r="W343" s="162">
        <v>0</v>
      </c>
      <c r="X343" s="162">
        <v>0</v>
      </c>
      <c r="Y343" s="162">
        <v>0</v>
      </c>
      <c r="Z343" s="162">
        <v>0</v>
      </c>
      <c r="AA343" s="162">
        <v>0</v>
      </c>
      <c r="AB343" s="162">
        <v>0</v>
      </c>
      <c r="AC343" s="162">
        <v>0</v>
      </c>
      <c r="AD343" s="162">
        <v>0</v>
      </c>
      <c r="AE343" s="162">
        <v>0</v>
      </c>
      <c r="AF343" s="162">
        <v>0</v>
      </c>
      <c r="AG343" s="162">
        <v>1</v>
      </c>
      <c r="AH343" s="162">
        <v>0</v>
      </c>
      <c r="AI343" s="162">
        <v>0</v>
      </c>
      <c r="AK343" s="159">
        <f t="shared" si="5"/>
        <v>2</v>
      </c>
    </row>
    <row r="344" spans="1:37" s="137" customFormat="1" ht="15" customHeight="1">
      <c r="A344" s="132"/>
      <c r="B344" s="133" t="s">
        <v>539</v>
      </c>
      <c r="C344" s="134"/>
      <c r="D344" s="135" t="str">
        <f>D313</f>
        <v>491CMG0090</v>
      </c>
      <c r="E344" s="136"/>
      <c r="F344" s="162">
        <v>0</v>
      </c>
      <c r="G344" s="162">
        <v>0</v>
      </c>
      <c r="H344" s="162">
        <v>0</v>
      </c>
      <c r="I344" s="162">
        <v>0</v>
      </c>
      <c r="J344" s="162">
        <v>0</v>
      </c>
      <c r="K344" s="162">
        <v>0</v>
      </c>
      <c r="L344" s="162">
        <v>0</v>
      </c>
      <c r="M344" s="162">
        <v>0</v>
      </c>
      <c r="N344" s="162">
        <v>0</v>
      </c>
      <c r="O344" s="162">
        <v>0</v>
      </c>
      <c r="P344" s="162">
        <v>0</v>
      </c>
      <c r="Q344" s="162">
        <v>0</v>
      </c>
      <c r="R344" s="162">
        <v>0</v>
      </c>
      <c r="S344" s="162">
        <v>0</v>
      </c>
      <c r="T344" s="162">
        <v>0</v>
      </c>
      <c r="U344" s="162">
        <v>0</v>
      </c>
      <c r="V344" s="162">
        <v>1</v>
      </c>
      <c r="W344" s="162">
        <v>0</v>
      </c>
      <c r="X344" s="162">
        <v>0</v>
      </c>
      <c r="Y344" s="162">
        <v>0</v>
      </c>
      <c r="Z344" s="162">
        <v>0</v>
      </c>
      <c r="AA344" s="162">
        <v>0</v>
      </c>
      <c r="AB344" s="162">
        <v>0</v>
      </c>
      <c r="AC344" s="162">
        <v>0</v>
      </c>
      <c r="AD344" s="162">
        <v>0</v>
      </c>
      <c r="AE344" s="162">
        <v>0</v>
      </c>
      <c r="AF344" s="162">
        <v>0</v>
      </c>
      <c r="AG344" s="162">
        <v>1</v>
      </c>
      <c r="AH344" s="162">
        <v>0</v>
      </c>
      <c r="AI344" s="162">
        <v>0</v>
      </c>
      <c r="AK344" s="159">
        <f t="shared" si="5"/>
        <v>2</v>
      </c>
    </row>
    <row r="345" spans="1:37" s="137" customFormat="1" ht="15" customHeight="1">
      <c r="A345" s="132"/>
      <c r="B345" s="133" t="s">
        <v>540</v>
      </c>
      <c r="C345" s="134"/>
      <c r="D345" s="135" t="str">
        <f>D314</f>
        <v>491CMG0100</v>
      </c>
      <c r="E345" s="136"/>
      <c r="F345" s="162">
        <v>0</v>
      </c>
      <c r="G345" s="162">
        <v>0</v>
      </c>
      <c r="H345" s="162">
        <v>0</v>
      </c>
      <c r="I345" s="162">
        <v>0</v>
      </c>
      <c r="J345" s="162">
        <v>0</v>
      </c>
      <c r="K345" s="162">
        <v>0</v>
      </c>
      <c r="L345" s="162">
        <v>0</v>
      </c>
      <c r="M345" s="162">
        <v>0</v>
      </c>
      <c r="N345" s="162">
        <v>0</v>
      </c>
      <c r="O345" s="162">
        <v>0</v>
      </c>
      <c r="P345" s="162">
        <v>0</v>
      </c>
      <c r="Q345" s="162">
        <v>0</v>
      </c>
      <c r="R345" s="162">
        <v>0</v>
      </c>
      <c r="S345" s="162">
        <v>0</v>
      </c>
      <c r="T345" s="162">
        <v>0</v>
      </c>
      <c r="U345" s="162">
        <v>0</v>
      </c>
      <c r="V345" s="162">
        <v>1</v>
      </c>
      <c r="W345" s="162">
        <v>0</v>
      </c>
      <c r="X345" s="162">
        <v>0</v>
      </c>
      <c r="Y345" s="162">
        <v>0</v>
      </c>
      <c r="Z345" s="162">
        <v>0</v>
      </c>
      <c r="AA345" s="162">
        <v>0</v>
      </c>
      <c r="AB345" s="162">
        <v>0</v>
      </c>
      <c r="AC345" s="162">
        <v>0</v>
      </c>
      <c r="AD345" s="162">
        <v>0</v>
      </c>
      <c r="AE345" s="162">
        <v>0</v>
      </c>
      <c r="AF345" s="162">
        <v>0</v>
      </c>
      <c r="AG345" s="162">
        <v>1</v>
      </c>
      <c r="AH345" s="162">
        <v>0</v>
      </c>
      <c r="AI345" s="162">
        <v>0</v>
      </c>
      <c r="AK345" s="159">
        <f t="shared" si="5"/>
        <v>2</v>
      </c>
    </row>
    <row r="346" spans="1:37" s="137" customFormat="1" ht="15" customHeight="1">
      <c r="A346" s="132"/>
      <c r="B346" s="133" t="s">
        <v>541</v>
      </c>
      <c r="C346" s="134"/>
      <c r="D346" s="135" t="str">
        <f>D315</f>
        <v>491CMG0110</v>
      </c>
      <c r="E346" s="136"/>
      <c r="F346" s="162">
        <v>0</v>
      </c>
      <c r="G346" s="162">
        <v>0</v>
      </c>
      <c r="H346" s="162">
        <v>0</v>
      </c>
      <c r="I346" s="162">
        <v>0</v>
      </c>
      <c r="J346" s="162">
        <v>0</v>
      </c>
      <c r="K346" s="162">
        <v>0</v>
      </c>
      <c r="L346" s="162">
        <v>0</v>
      </c>
      <c r="M346" s="162">
        <v>0</v>
      </c>
      <c r="N346" s="162">
        <v>0</v>
      </c>
      <c r="O346" s="162">
        <v>0</v>
      </c>
      <c r="P346" s="162">
        <v>0</v>
      </c>
      <c r="Q346" s="162">
        <v>0</v>
      </c>
      <c r="R346" s="162">
        <v>0</v>
      </c>
      <c r="S346" s="162">
        <v>0</v>
      </c>
      <c r="T346" s="162">
        <v>0</v>
      </c>
      <c r="U346" s="162">
        <v>0</v>
      </c>
      <c r="V346" s="162">
        <v>1</v>
      </c>
      <c r="W346" s="162">
        <v>0</v>
      </c>
      <c r="X346" s="162">
        <v>0</v>
      </c>
      <c r="Y346" s="162">
        <v>0</v>
      </c>
      <c r="Z346" s="162">
        <v>0</v>
      </c>
      <c r="AA346" s="162">
        <v>0</v>
      </c>
      <c r="AB346" s="162">
        <v>0</v>
      </c>
      <c r="AC346" s="162">
        <v>0</v>
      </c>
      <c r="AD346" s="162">
        <v>0</v>
      </c>
      <c r="AE346" s="162">
        <v>0</v>
      </c>
      <c r="AF346" s="162">
        <v>0</v>
      </c>
      <c r="AG346" s="162">
        <v>1</v>
      </c>
      <c r="AH346" s="162">
        <v>0</v>
      </c>
      <c r="AI346" s="162">
        <v>0</v>
      </c>
      <c r="AK346" s="159">
        <f t="shared" si="5"/>
        <v>2</v>
      </c>
    </row>
    <row r="347" spans="1:37" s="137" customFormat="1" ht="15" customHeight="1">
      <c r="A347" s="132"/>
      <c r="B347" s="133" t="s">
        <v>542</v>
      </c>
      <c r="C347" s="134"/>
      <c r="D347" s="135" t="str">
        <f>D316</f>
        <v>491CMG0130</v>
      </c>
      <c r="E347" s="136"/>
      <c r="F347" s="162">
        <v>0</v>
      </c>
      <c r="G347" s="162">
        <v>0</v>
      </c>
      <c r="H347" s="162">
        <v>0</v>
      </c>
      <c r="I347" s="162">
        <v>0</v>
      </c>
      <c r="J347" s="162">
        <v>0</v>
      </c>
      <c r="K347" s="162">
        <v>0</v>
      </c>
      <c r="L347" s="162">
        <v>0</v>
      </c>
      <c r="M347" s="162">
        <v>0</v>
      </c>
      <c r="N347" s="162">
        <v>0</v>
      </c>
      <c r="O347" s="162">
        <v>0</v>
      </c>
      <c r="P347" s="162">
        <v>0</v>
      </c>
      <c r="Q347" s="162">
        <v>0</v>
      </c>
      <c r="R347" s="162">
        <v>0</v>
      </c>
      <c r="S347" s="162">
        <v>0</v>
      </c>
      <c r="T347" s="162">
        <v>0</v>
      </c>
      <c r="U347" s="162">
        <v>0</v>
      </c>
      <c r="V347" s="162">
        <v>1</v>
      </c>
      <c r="W347" s="162">
        <v>0</v>
      </c>
      <c r="X347" s="162">
        <v>0</v>
      </c>
      <c r="Y347" s="162">
        <v>0</v>
      </c>
      <c r="Z347" s="162">
        <v>0</v>
      </c>
      <c r="AA347" s="162">
        <v>0</v>
      </c>
      <c r="AB347" s="162">
        <v>0</v>
      </c>
      <c r="AC347" s="162">
        <v>0</v>
      </c>
      <c r="AD347" s="162">
        <v>0</v>
      </c>
      <c r="AE347" s="162">
        <v>0</v>
      </c>
      <c r="AF347" s="162">
        <v>0</v>
      </c>
      <c r="AG347" s="162">
        <v>1</v>
      </c>
      <c r="AH347" s="162">
        <v>0</v>
      </c>
      <c r="AI347" s="162">
        <v>0</v>
      </c>
      <c r="AK347" s="159">
        <f t="shared" si="5"/>
        <v>2</v>
      </c>
    </row>
    <row r="348" spans="1:37" s="137" customFormat="1" ht="15" customHeight="1">
      <c r="A348" s="132"/>
      <c r="B348" s="133" t="s">
        <v>543</v>
      </c>
      <c r="C348" s="134"/>
      <c r="D348" s="135" t="str">
        <f>D317</f>
        <v>491CMG0150</v>
      </c>
      <c r="E348" s="136"/>
      <c r="F348" s="162">
        <v>0</v>
      </c>
      <c r="G348" s="162">
        <v>0</v>
      </c>
      <c r="H348" s="162">
        <v>0</v>
      </c>
      <c r="I348" s="162">
        <v>0</v>
      </c>
      <c r="J348" s="162">
        <v>0</v>
      </c>
      <c r="K348" s="162">
        <v>0</v>
      </c>
      <c r="L348" s="162">
        <v>0</v>
      </c>
      <c r="M348" s="162">
        <v>0</v>
      </c>
      <c r="N348" s="162">
        <v>0</v>
      </c>
      <c r="O348" s="162">
        <v>0</v>
      </c>
      <c r="P348" s="162">
        <v>0</v>
      </c>
      <c r="Q348" s="162">
        <v>0</v>
      </c>
      <c r="R348" s="162">
        <v>0</v>
      </c>
      <c r="S348" s="162">
        <v>0</v>
      </c>
      <c r="T348" s="162">
        <v>0</v>
      </c>
      <c r="U348" s="162">
        <v>0</v>
      </c>
      <c r="V348" s="162">
        <v>1</v>
      </c>
      <c r="W348" s="162">
        <v>0</v>
      </c>
      <c r="X348" s="162">
        <v>0</v>
      </c>
      <c r="Y348" s="162">
        <v>0</v>
      </c>
      <c r="Z348" s="162">
        <v>0</v>
      </c>
      <c r="AA348" s="162">
        <v>0</v>
      </c>
      <c r="AB348" s="162">
        <v>0</v>
      </c>
      <c r="AC348" s="162">
        <v>0</v>
      </c>
      <c r="AD348" s="162">
        <v>0</v>
      </c>
      <c r="AE348" s="162">
        <v>0</v>
      </c>
      <c r="AF348" s="162">
        <v>0</v>
      </c>
      <c r="AG348" s="162">
        <v>1</v>
      </c>
      <c r="AH348" s="162">
        <v>0</v>
      </c>
      <c r="AI348" s="162">
        <v>0</v>
      </c>
      <c r="AK348" s="159">
        <f t="shared" si="5"/>
        <v>2</v>
      </c>
    </row>
    <row r="349" spans="1:37" s="137" customFormat="1" ht="15" customHeight="1">
      <c r="A349" s="132"/>
      <c r="B349" s="133" t="s">
        <v>544</v>
      </c>
      <c r="C349" s="134"/>
      <c r="D349" s="135" t="str">
        <f>D318</f>
        <v>491CMG0170</v>
      </c>
      <c r="E349" s="136"/>
      <c r="F349" s="162">
        <v>0</v>
      </c>
      <c r="G349" s="162">
        <v>0</v>
      </c>
      <c r="H349" s="162">
        <v>0</v>
      </c>
      <c r="I349" s="162">
        <v>0</v>
      </c>
      <c r="J349" s="162">
        <v>0</v>
      </c>
      <c r="K349" s="162">
        <v>0</v>
      </c>
      <c r="L349" s="162">
        <v>0</v>
      </c>
      <c r="M349" s="162">
        <v>0</v>
      </c>
      <c r="N349" s="162">
        <v>0</v>
      </c>
      <c r="O349" s="162">
        <v>0</v>
      </c>
      <c r="P349" s="162">
        <v>0</v>
      </c>
      <c r="Q349" s="162">
        <v>0</v>
      </c>
      <c r="R349" s="162">
        <v>0</v>
      </c>
      <c r="S349" s="162">
        <v>0</v>
      </c>
      <c r="T349" s="162">
        <v>0</v>
      </c>
      <c r="U349" s="162">
        <v>0</v>
      </c>
      <c r="V349" s="162">
        <v>1</v>
      </c>
      <c r="W349" s="162">
        <v>0</v>
      </c>
      <c r="X349" s="162">
        <v>0</v>
      </c>
      <c r="Y349" s="162">
        <v>0</v>
      </c>
      <c r="Z349" s="162">
        <v>0</v>
      </c>
      <c r="AA349" s="162">
        <v>0</v>
      </c>
      <c r="AB349" s="162">
        <v>0</v>
      </c>
      <c r="AC349" s="162">
        <v>0</v>
      </c>
      <c r="AD349" s="162">
        <v>0</v>
      </c>
      <c r="AE349" s="162">
        <v>0</v>
      </c>
      <c r="AF349" s="162">
        <v>0</v>
      </c>
      <c r="AG349" s="162">
        <v>1</v>
      </c>
      <c r="AH349" s="162">
        <v>0</v>
      </c>
      <c r="AI349" s="162">
        <v>0</v>
      </c>
      <c r="AK349" s="159">
        <f t="shared" si="5"/>
        <v>2</v>
      </c>
    </row>
    <row r="350" spans="1:37" s="137" customFormat="1" ht="15" customHeight="1">
      <c r="A350" s="132"/>
      <c r="B350" s="133" t="s">
        <v>545</v>
      </c>
      <c r="C350" s="134"/>
      <c r="D350" s="135" t="str">
        <f>D319</f>
        <v>491CMG0190</v>
      </c>
      <c r="E350" s="136"/>
      <c r="F350" s="162">
        <v>0</v>
      </c>
      <c r="G350" s="162">
        <v>0</v>
      </c>
      <c r="H350" s="162">
        <v>0</v>
      </c>
      <c r="I350" s="162">
        <v>0</v>
      </c>
      <c r="J350" s="162">
        <v>0</v>
      </c>
      <c r="K350" s="162">
        <v>0</v>
      </c>
      <c r="L350" s="162">
        <v>0</v>
      </c>
      <c r="M350" s="162">
        <v>0</v>
      </c>
      <c r="N350" s="162">
        <v>0</v>
      </c>
      <c r="O350" s="162">
        <v>0</v>
      </c>
      <c r="P350" s="162">
        <v>0</v>
      </c>
      <c r="Q350" s="162">
        <v>0</v>
      </c>
      <c r="R350" s="162">
        <v>0</v>
      </c>
      <c r="S350" s="162">
        <v>0</v>
      </c>
      <c r="T350" s="162">
        <v>0</v>
      </c>
      <c r="U350" s="162">
        <v>0</v>
      </c>
      <c r="V350" s="162">
        <v>1</v>
      </c>
      <c r="W350" s="162">
        <v>0</v>
      </c>
      <c r="X350" s="162">
        <v>0</v>
      </c>
      <c r="Y350" s="162">
        <v>0</v>
      </c>
      <c r="Z350" s="162">
        <v>0</v>
      </c>
      <c r="AA350" s="162">
        <v>0</v>
      </c>
      <c r="AB350" s="162">
        <v>0</v>
      </c>
      <c r="AC350" s="162">
        <v>0</v>
      </c>
      <c r="AD350" s="162">
        <v>0</v>
      </c>
      <c r="AE350" s="162">
        <v>0</v>
      </c>
      <c r="AF350" s="162">
        <v>0</v>
      </c>
      <c r="AG350" s="162">
        <v>1</v>
      </c>
      <c r="AH350" s="162">
        <v>0</v>
      </c>
      <c r="AI350" s="162">
        <v>0</v>
      </c>
      <c r="AK350" s="159">
        <f t="shared" si="5"/>
        <v>2</v>
      </c>
    </row>
    <row r="351" spans="1:37" s="137" customFormat="1" ht="15" customHeight="1">
      <c r="A351" s="132"/>
      <c r="B351" s="133" t="s">
        <v>546</v>
      </c>
      <c r="C351" s="134"/>
      <c r="D351" s="135" t="str">
        <f>D320</f>
        <v>491CMG0210D</v>
      </c>
      <c r="E351" s="136"/>
      <c r="F351" s="162">
        <v>0</v>
      </c>
      <c r="G351" s="162">
        <v>0</v>
      </c>
      <c r="H351" s="162">
        <v>0</v>
      </c>
      <c r="I351" s="162">
        <v>0</v>
      </c>
      <c r="J351" s="162">
        <v>0</v>
      </c>
      <c r="K351" s="162">
        <v>0</v>
      </c>
      <c r="L351" s="162">
        <v>0</v>
      </c>
      <c r="M351" s="162">
        <v>0</v>
      </c>
      <c r="N351" s="162">
        <v>0</v>
      </c>
      <c r="O351" s="162">
        <v>0</v>
      </c>
      <c r="P351" s="162">
        <v>0</v>
      </c>
      <c r="Q351" s="162">
        <v>0</v>
      </c>
      <c r="R351" s="162">
        <v>0</v>
      </c>
      <c r="S351" s="162">
        <v>0</v>
      </c>
      <c r="T351" s="162">
        <v>0</v>
      </c>
      <c r="U351" s="162">
        <v>0</v>
      </c>
      <c r="V351" s="162">
        <v>1</v>
      </c>
      <c r="W351" s="162">
        <v>0</v>
      </c>
      <c r="X351" s="162">
        <v>0</v>
      </c>
      <c r="Y351" s="162">
        <v>0</v>
      </c>
      <c r="Z351" s="162">
        <v>0</v>
      </c>
      <c r="AA351" s="162">
        <v>0</v>
      </c>
      <c r="AB351" s="162">
        <v>0</v>
      </c>
      <c r="AC351" s="162">
        <v>0</v>
      </c>
      <c r="AD351" s="162">
        <v>0</v>
      </c>
      <c r="AE351" s="162">
        <v>0</v>
      </c>
      <c r="AF351" s="162">
        <v>0</v>
      </c>
      <c r="AG351" s="162">
        <v>1</v>
      </c>
      <c r="AH351" s="162">
        <v>0</v>
      </c>
      <c r="AI351" s="162">
        <v>0</v>
      </c>
      <c r="AK351" s="159">
        <f t="shared" si="5"/>
        <v>2</v>
      </c>
    </row>
    <row r="352" spans="1:37" s="137" customFormat="1" ht="15" customHeight="1">
      <c r="A352" s="132"/>
      <c r="B352" s="133" t="s">
        <v>547</v>
      </c>
      <c r="C352" s="134"/>
      <c r="D352" s="135" t="str">
        <f>D321</f>
        <v>491CMG0230</v>
      </c>
      <c r="E352" s="136"/>
      <c r="F352" s="162">
        <v>0</v>
      </c>
      <c r="G352" s="162">
        <v>0</v>
      </c>
      <c r="H352" s="162">
        <v>0</v>
      </c>
      <c r="I352" s="162">
        <v>0</v>
      </c>
      <c r="J352" s="162">
        <v>0</v>
      </c>
      <c r="K352" s="162">
        <v>0</v>
      </c>
      <c r="L352" s="162">
        <v>0</v>
      </c>
      <c r="M352" s="162">
        <v>0</v>
      </c>
      <c r="N352" s="162">
        <v>0</v>
      </c>
      <c r="O352" s="162">
        <v>0</v>
      </c>
      <c r="P352" s="162">
        <v>0</v>
      </c>
      <c r="Q352" s="162">
        <v>0</v>
      </c>
      <c r="R352" s="162">
        <v>0</v>
      </c>
      <c r="S352" s="162">
        <v>0</v>
      </c>
      <c r="T352" s="162">
        <v>0</v>
      </c>
      <c r="U352" s="162">
        <v>0</v>
      </c>
      <c r="V352" s="162">
        <v>1</v>
      </c>
      <c r="W352" s="162">
        <v>0</v>
      </c>
      <c r="X352" s="162">
        <v>0</v>
      </c>
      <c r="Y352" s="162">
        <v>0</v>
      </c>
      <c r="Z352" s="162">
        <v>0</v>
      </c>
      <c r="AA352" s="162">
        <v>0</v>
      </c>
      <c r="AB352" s="162">
        <v>0</v>
      </c>
      <c r="AC352" s="162">
        <v>0</v>
      </c>
      <c r="AD352" s="162">
        <v>0</v>
      </c>
      <c r="AE352" s="162">
        <v>0</v>
      </c>
      <c r="AF352" s="162">
        <v>0</v>
      </c>
      <c r="AG352" s="162">
        <v>1</v>
      </c>
      <c r="AH352" s="162">
        <v>0</v>
      </c>
      <c r="AI352" s="162">
        <v>0</v>
      </c>
      <c r="AK352" s="159">
        <f t="shared" si="5"/>
        <v>2</v>
      </c>
    </row>
    <row r="353" spans="1:37" s="137" customFormat="1" ht="15" customHeight="1">
      <c r="A353" s="132"/>
      <c r="B353" s="133" t="s">
        <v>548</v>
      </c>
      <c r="C353" s="134"/>
      <c r="D353" s="135" t="str">
        <f>D322</f>
        <v>491CMG0230#D</v>
      </c>
      <c r="E353" s="136"/>
      <c r="F353" s="162">
        <v>0</v>
      </c>
      <c r="G353" s="162">
        <v>0</v>
      </c>
      <c r="H353" s="162">
        <v>0</v>
      </c>
      <c r="I353" s="162">
        <v>0</v>
      </c>
      <c r="J353" s="162">
        <v>0</v>
      </c>
      <c r="K353" s="162">
        <v>0</v>
      </c>
      <c r="L353" s="162">
        <v>0</v>
      </c>
      <c r="M353" s="162">
        <v>0</v>
      </c>
      <c r="N353" s="162">
        <v>0</v>
      </c>
      <c r="O353" s="162">
        <v>0</v>
      </c>
      <c r="P353" s="162">
        <v>0</v>
      </c>
      <c r="Q353" s="162">
        <v>0</v>
      </c>
      <c r="R353" s="162">
        <v>0</v>
      </c>
      <c r="S353" s="162">
        <v>0</v>
      </c>
      <c r="T353" s="162">
        <v>0</v>
      </c>
      <c r="U353" s="162">
        <v>0</v>
      </c>
      <c r="V353" s="162">
        <v>1</v>
      </c>
      <c r="W353" s="162">
        <v>0</v>
      </c>
      <c r="X353" s="162">
        <v>0</v>
      </c>
      <c r="Y353" s="162">
        <v>0</v>
      </c>
      <c r="Z353" s="162">
        <v>0</v>
      </c>
      <c r="AA353" s="162">
        <v>0</v>
      </c>
      <c r="AB353" s="162">
        <v>0</v>
      </c>
      <c r="AC353" s="162">
        <v>0</v>
      </c>
      <c r="AD353" s="162">
        <v>0</v>
      </c>
      <c r="AE353" s="162">
        <v>0</v>
      </c>
      <c r="AF353" s="162">
        <v>0</v>
      </c>
      <c r="AG353" s="162">
        <v>1</v>
      </c>
      <c r="AH353" s="162">
        <v>0</v>
      </c>
      <c r="AI353" s="162">
        <v>0</v>
      </c>
      <c r="AK353" s="159">
        <f t="shared" si="5"/>
        <v>2</v>
      </c>
    </row>
    <row r="354" spans="1:37" s="137" customFormat="1" ht="15" customHeight="1">
      <c r="A354" s="132"/>
      <c r="B354" s="133" t="s">
        <v>549</v>
      </c>
      <c r="C354" s="134"/>
      <c r="D354" s="135" t="str">
        <f>D323</f>
        <v>863LMG0010</v>
      </c>
      <c r="E354" s="136"/>
      <c r="F354" s="162">
        <v>0</v>
      </c>
      <c r="G354" s="162">
        <v>0</v>
      </c>
      <c r="H354" s="162">
        <v>0</v>
      </c>
      <c r="I354" s="162">
        <v>0</v>
      </c>
      <c r="J354" s="162">
        <v>0</v>
      </c>
      <c r="K354" s="162">
        <v>0</v>
      </c>
      <c r="L354" s="162">
        <v>0</v>
      </c>
      <c r="M354" s="162">
        <v>0</v>
      </c>
      <c r="N354" s="162">
        <v>0</v>
      </c>
      <c r="O354" s="162">
        <v>0</v>
      </c>
      <c r="P354" s="162">
        <v>0</v>
      </c>
      <c r="Q354" s="162">
        <v>0</v>
      </c>
      <c r="R354" s="162">
        <v>0</v>
      </c>
      <c r="S354" s="162">
        <v>0</v>
      </c>
      <c r="T354" s="162">
        <v>0</v>
      </c>
      <c r="U354" s="162">
        <v>0</v>
      </c>
      <c r="V354" s="162">
        <v>1</v>
      </c>
      <c r="W354" s="162">
        <v>0</v>
      </c>
      <c r="X354" s="162">
        <v>0</v>
      </c>
      <c r="Y354" s="162">
        <v>0</v>
      </c>
      <c r="Z354" s="162">
        <v>0</v>
      </c>
      <c r="AA354" s="162">
        <v>0</v>
      </c>
      <c r="AB354" s="162">
        <v>0</v>
      </c>
      <c r="AC354" s="162">
        <v>0</v>
      </c>
      <c r="AD354" s="162">
        <v>0</v>
      </c>
      <c r="AE354" s="162">
        <v>0</v>
      </c>
      <c r="AF354" s="162">
        <v>0</v>
      </c>
      <c r="AG354" s="162">
        <v>1</v>
      </c>
      <c r="AH354" s="162">
        <v>0</v>
      </c>
      <c r="AI354" s="162">
        <v>0</v>
      </c>
      <c r="AK354" s="159">
        <f t="shared" si="5"/>
        <v>2</v>
      </c>
    </row>
    <row r="355" spans="1:37" s="142" customFormat="1" ht="30" customHeight="1">
      <c r="A355" s="34" t="s">
        <v>204</v>
      </c>
      <c r="B355" s="138" t="s">
        <v>550</v>
      </c>
      <c r="C355" s="139"/>
      <c r="D355" s="140" t="s">
        <v>199</v>
      </c>
      <c r="E355" s="130"/>
      <c r="F355" s="141"/>
      <c r="G355" s="141"/>
      <c r="H355" s="160"/>
      <c r="I355" s="160"/>
      <c r="J355" s="160"/>
      <c r="K355" s="160"/>
      <c r="L355" s="160"/>
      <c r="M355" s="160"/>
      <c r="N355" s="160"/>
      <c r="O355" s="160"/>
      <c r="P355" s="160"/>
      <c r="Q355" s="160"/>
      <c r="R355" s="160"/>
      <c r="S355" s="160"/>
      <c r="T355" s="160"/>
      <c r="U355" s="160"/>
      <c r="V355" s="160"/>
      <c r="W355" s="160"/>
      <c r="X355" s="160"/>
      <c r="Y355" s="160"/>
      <c r="Z355" s="160"/>
      <c r="AA355" s="160"/>
      <c r="AB355" s="160"/>
      <c r="AC355" s="160"/>
      <c r="AD355" s="160"/>
      <c r="AE355" s="160"/>
      <c r="AF355" s="160"/>
      <c r="AG355" s="160"/>
      <c r="AH355" s="160"/>
      <c r="AI355" s="160"/>
      <c r="AK355" s="159">
        <f t="shared" si="5"/>
        <v>0</v>
      </c>
    </row>
    <row r="356" spans="1:37" s="137" customFormat="1" ht="15" customHeight="1">
      <c r="A356" s="132"/>
      <c r="B356" s="133" t="s">
        <v>551</v>
      </c>
      <c r="C356" s="134"/>
      <c r="D356" s="135" t="str">
        <f>D325</f>
        <v>265BMG0270</v>
      </c>
      <c r="E356" s="136"/>
      <c r="F356" s="162">
        <v>0</v>
      </c>
      <c r="G356" s="162">
        <v>0</v>
      </c>
      <c r="H356" s="162">
        <v>0</v>
      </c>
      <c r="I356" s="162">
        <v>0</v>
      </c>
      <c r="J356" s="162">
        <v>0</v>
      </c>
      <c r="K356" s="162">
        <v>0</v>
      </c>
      <c r="L356" s="162">
        <v>0</v>
      </c>
      <c r="M356" s="162">
        <v>0</v>
      </c>
      <c r="N356" s="162">
        <v>0</v>
      </c>
      <c r="O356" s="162">
        <v>0</v>
      </c>
      <c r="P356" s="162">
        <v>0</v>
      </c>
      <c r="Q356" s="162">
        <v>0</v>
      </c>
      <c r="R356" s="162">
        <v>0</v>
      </c>
      <c r="S356" s="162">
        <v>0</v>
      </c>
      <c r="T356" s="162">
        <v>0</v>
      </c>
      <c r="U356" s="162">
        <v>0</v>
      </c>
      <c r="V356" s="162">
        <v>1</v>
      </c>
      <c r="W356" s="162">
        <v>0</v>
      </c>
      <c r="X356" s="162">
        <v>0</v>
      </c>
      <c r="Y356" s="162">
        <v>0</v>
      </c>
      <c r="Z356" s="162">
        <v>0</v>
      </c>
      <c r="AA356" s="162">
        <v>0</v>
      </c>
      <c r="AB356" s="162">
        <v>0</v>
      </c>
      <c r="AC356" s="162">
        <v>0</v>
      </c>
      <c r="AD356" s="162">
        <v>0</v>
      </c>
      <c r="AE356" s="162">
        <v>0</v>
      </c>
      <c r="AF356" s="162">
        <v>0</v>
      </c>
      <c r="AG356" s="162">
        <v>1</v>
      </c>
      <c r="AH356" s="162">
        <v>0</v>
      </c>
      <c r="AI356" s="162">
        <v>0</v>
      </c>
      <c r="AK356" s="159">
        <f t="shared" si="5"/>
        <v>2</v>
      </c>
    </row>
    <row r="357" spans="1:37" s="137" customFormat="1" ht="15" customHeight="1">
      <c r="A357" s="132"/>
      <c r="B357" s="133" t="s">
        <v>552</v>
      </c>
      <c r="C357" s="134"/>
      <c r="D357" s="135" t="str">
        <f>D326</f>
        <v>265BMG0270#U</v>
      </c>
      <c r="E357" s="136"/>
      <c r="F357" s="162">
        <v>0</v>
      </c>
      <c r="G357" s="162">
        <v>0</v>
      </c>
      <c r="H357" s="162">
        <v>0</v>
      </c>
      <c r="I357" s="162">
        <v>0</v>
      </c>
      <c r="J357" s="162">
        <v>0</v>
      </c>
      <c r="K357" s="162">
        <v>0</v>
      </c>
      <c r="L357" s="162">
        <v>0</v>
      </c>
      <c r="M357" s="162">
        <v>0</v>
      </c>
      <c r="N357" s="162">
        <v>0</v>
      </c>
      <c r="O357" s="162">
        <v>0</v>
      </c>
      <c r="P357" s="162">
        <v>0</v>
      </c>
      <c r="Q357" s="162">
        <v>0</v>
      </c>
      <c r="R357" s="162">
        <v>0</v>
      </c>
      <c r="S357" s="162">
        <v>0</v>
      </c>
      <c r="T357" s="162">
        <v>0</v>
      </c>
      <c r="U357" s="162">
        <v>0</v>
      </c>
      <c r="V357" s="162">
        <v>1</v>
      </c>
      <c r="W357" s="162">
        <v>0</v>
      </c>
      <c r="X357" s="162">
        <v>0</v>
      </c>
      <c r="Y357" s="162">
        <v>0</v>
      </c>
      <c r="Z357" s="162">
        <v>0</v>
      </c>
      <c r="AA357" s="162">
        <v>0</v>
      </c>
      <c r="AB357" s="162">
        <v>0</v>
      </c>
      <c r="AC357" s="162">
        <v>0</v>
      </c>
      <c r="AD357" s="162">
        <v>0</v>
      </c>
      <c r="AE357" s="162">
        <v>0</v>
      </c>
      <c r="AF357" s="162">
        <v>0</v>
      </c>
      <c r="AG357" s="162">
        <v>1</v>
      </c>
      <c r="AH357" s="162">
        <v>0</v>
      </c>
      <c r="AI357" s="162">
        <v>0</v>
      </c>
      <c r="AK357" s="159">
        <f t="shared" si="5"/>
        <v>2</v>
      </c>
    </row>
    <row r="358" spans="1:37" s="137" customFormat="1" ht="15" customHeight="1">
      <c r="A358" s="132"/>
      <c r="B358" s="133" t="s">
        <v>553</v>
      </c>
      <c r="C358" s="134"/>
      <c r="D358" s="135" t="str">
        <f>D327</f>
        <v>265BMG0290#U</v>
      </c>
      <c r="E358" s="136"/>
      <c r="F358" s="162">
        <v>0</v>
      </c>
      <c r="G358" s="162">
        <v>0</v>
      </c>
      <c r="H358" s="162">
        <v>0</v>
      </c>
      <c r="I358" s="162">
        <v>0</v>
      </c>
      <c r="J358" s="162">
        <v>0</v>
      </c>
      <c r="K358" s="162">
        <v>0</v>
      </c>
      <c r="L358" s="162">
        <v>0</v>
      </c>
      <c r="M358" s="162">
        <v>0</v>
      </c>
      <c r="N358" s="162">
        <v>0</v>
      </c>
      <c r="O358" s="162">
        <v>0</v>
      </c>
      <c r="P358" s="162">
        <v>0</v>
      </c>
      <c r="Q358" s="162">
        <v>0</v>
      </c>
      <c r="R358" s="162">
        <v>0</v>
      </c>
      <c r="S358" s="162">
        <v>0</v>
      </c>
      <c r="T358" s="162">
        <v>0</v>
      </c>
      <c r="U358" s="162">
        <v>0</v>
      </c>
      <c r="V358" s="162">
        <v>1</v>
      </c>
      <c r="W358" s="162">
        <v>0</v>
      </c>
      <c r="X358" s="162">
        <v>0</v>
      </c>
      <c r="Y358" s="162">
        <v>0</v>
      </c>
      <c r="Z358" s="162">
        <v>0</v>
      </c>
      <c r="AA358" s="162">
        <v>0</v>
      </c>
      <c r="AB358" s="162">
        <v>0</v>
      </c>
      <c r="AC358" s="162">
        <v>0</v>
      </c>
      <c r="AD358" s="162">
        <v>0</v>
      </c>
      <c r="AE358" s="162">
        <v>0</v>
      </c>
      <c r="AF358" s="162">
        <v>0</v>
      </c>
      <c r="AG358" s="162">
        <v>1</v>
      </c>
      <c r="AH358" s="162">
        <v>0</v>
      </c>
      <c r="AI358" s="162">
        <v>0</v>
      </c>
      <c r="AK358" s="159">
        <f t="shared" si="5"/>
        <v>2</v>
      </c>
    </row>
    <row r="359" spans="1:37" s="137" customFormat="1" ht="15" customHeight="1">
      <c r="A359" s="132"/>
      <c r="B359" s="133" t="s">
        <v>554</v>
      </c>
      <c r="C359" s="134"/>
      <c r="D359" s="135" t="str">
        <f>D328</f>
        <v>265BMG0290</v>
      </c>
      <c r="E359" s="136"/>
      <c r="F359" s="162">
        <v>0</v>
      </c>
      <c r="G359" s="162">
        <v>0</v>
      </c>
      <c r="H359" s="162">
        <v>0</v>
      </c>
      <c r="I359" s="162">
        <v>0</v>
      </c>
      <c r="J359" s="162">
        <v>0</v>
      </c>
      <c r="K359" s="162">
        <v>0</v>
      </c>
      <c r="L359" s="162">
        <v>0</v>
      </c>
      <c r="M359" s="162">
        <v>0</v>
      </c>
      <c r="N359" s="162">
        <v>0</v>
      </c>
      <c r="O359" s="162">
        <v>0</v>
      </c>
      <c r="P359" s="162">
        <v>0</v>
      </c>
      <c r="Q359" s="162">
        <v>0</v>
      </c>
      <c r="R359" s="162">
        <v>0</v>
      </c>
      <c r="S359" s="162">
        <v>0</v>
      </c>
      <c r="T359" s="162">
        <v>0</v>
      </c>
      <c r="U359" s="162">
        <v>0</v>
      </c>
      <c r="V359" s="162">
        <v>1</v>
      </c>
      <c r="W359" s="162">
        <v>0</v>
      </c>
      <c r="X359" s="162">
        <v>0</v>
      </c>
      <c r="Y359" s="162">
        <v>0</v>
      </c>
      <c r="Z359" s="162">
        <v>0</v>
      </c>
      <c r="AA359" s="162">
        <v>0</v>
      </c>
      <c r="AB359" s="162">
        <v>0</v>
      </c>
      <c r="AC359" s="162">
        <v>0</v>
      </c>
      <c r="AD359" s="162">
        <v>0</v>
      </c>
      <c r="AE359" s="162">
        <v>0</v>
      </c>
      <c r="AF359" s="162">
        <v>0</v>
      </c>
      <c r="AG359" s="162">
        <v>1</v>
      </c>
      <c r="AH359" s="162">
        <v>0</v>
      </c>
      <c r="AI359" s="162">
        <v>0</v>
      </c>
      <c r="AK359" s="159">
        <f t="shared" si="5"/>
        <v>2</v>
      </c>
    </row>
    <row r="360" spans="1:37" s="137" customFormat="1" ht="15" customHeight="1">
      <c r="A360" s="132"/>
      <c r="B360" s="133" t="s">
        <v>555</v>
      </c>
      <c r="C360" s="134"/>
      <c r="D360" s="135" t="str">
        <f>D329</f>
        <v>265BMG0305</v>
      </c>
      <c r="E360" s="136"/>
      <c r="F360" s="162">
        <v>0</v>
      </c>
      <c r="G360" s="162">
        <v>0</v>
      </c>
      <c r="H360" s="162">
        <v>0</v>
      </c>
      <c r="I360" s="162">
        <v>0</v>
      </c>
      <c r="J360" s="162">
        <v>0</v>
      </c>
      <c r="K360" s="162">
        <v>0</v>
      </c>
      <c r="L360" s="162">
        <v>0</v>
      </c>
      <c r="M360" s="162">
        <v>0</v>
      </c>
      <c r="N360" s="162">
        <v>0</v>
      </c>
      <c r="O360" s="162">
        <v>0</v>
      </c>
      <c r="P360" s="162">
        <v>0</v>
      </c>
      <c r="Q360" s="162">
        <v>0</v>
      </c>
      <c r="R360" s="162">
        <v>0</v>
      </c>
      <c r="S360" s="162">
        <v>0</v>
      </c>
      <c r="T360" s="162">
        <v>0</v>
      </c>
      <c r="U360" s="162">
        <v>0</v>
      </c>
      <c r="V360" s="162">
        <v>1</v>
      </c>
      <c r="W360" s="162">
        <v>0</v>
      </c>
      <c r="X360" s="162">
        <v>0</v>
      </c>
      <c r="Y360" s="162">
        <v>0</v>
      </c>
      <c r="Z360" s="162">
        <v>0</v>
      </c>
      <c r="AA360" s="162">
        <v>0</v>
      </c>
      <c r="AB360" s="162">
        <v>0</v>
      </c>
      <c r="AC360" s="162">
        <v>0</v>
      </c>
      <c r="AD360" s="162">
        <v>0</v>
      </c>
      <c r="AE360" s="162">
        <v>0</v>
      </c>
      <c r="AF360" s="162">
        <v>0</v>
      </c>
      <c r="AG360" s="162">
        <v>1</v>
      </c>
      <c r="AH360" s="162">
        <v>0</v>
      </c>
      <c r="AI360" s="162">
        <v>0</v>
      </c>
      <c r="AK360" s="159">
        <f t="shared" si="5"/>
        <v>2</v>
      </c>
    </row>
    <row r="361" spans="1:37" s="137" customFormat="1" ht="15" customHeight="1">
      <c r="A361" s="132"/>
      <c r="B361" s="133" t="s">
        <v>556</v>
      </c>
      <c r="C361" s="134"/>
      <c r="D361" s="135" t="str">
        <f>D330</f>
        <v>265BMG0310</v>
      </c>
      <c r="E361" s="136"/>
      <c r="F361" s="162">
        <v>0</v>
      </c>
      <c r="G361" s="162">
        <v>0</v>
      </c>
      <c r="H361" s="162">
        <v>0</v>
      </c>
      <c r="I361" s="162">
        <v>0</v>
      </c>
      <c r="J361" s="162">
        <v>0</v>
      </c>
      <c r="K361" s="162">
        <v>0</v>
      </c>
      <c r="L361" s="162">
        <v>0</v>
      </c>
      <c r="M361" s="162">
        <v>0</v>
      </c>
      <c r="N361" s="162">
        <v>0</v>
      </c>
      <c r="O361" s="162">
        <v>0</v>
      </c>
      <c r="P361" s="162">
        <v>0</v>
      </c>
      <c r="Q361" s="162">
        <v>0</v>
      </c>
      <c r="R361" s="162">
        <v>0</v>
      </c>
      <c r="S361" s="162">
        <v>0</v>
      </c>
      <c r="T361" s="162">
        <v>0</v>
      </c>
      <c r="U361" s="162">
        <v>0</v>
      </c>
      <c r="V361" s="162">
        <v>1</v>
      </c>
      <c r="W361" s="162">
        <v>0</v>
      </c>
      <c r="X361" s="162">
        <v>0</v>
      </c>
      <c r="Y361" s="162">
        <v>0</v>
      </c>
      <c r="Z361" s="162">
        <v>0</v>
      </c>
      <c r="AA361" s="162">
        <v>0</v>
      </c>
      <c r="AB361" s="162">
        <v>0</v>
      </c>
      <c r="AC361" s="162">
        <v>0</v>
      </c>
      <c r="AD361" s="162">
        <v>0</v>
      </c>
      <c r="AE361" s="162">
        <v>0</v>
      </c>
      <c r="AF361" s="162">
        <v>0</v>
      </c>
      <c r="AG361" s="162">
        <v>1</v>
      </c>
      <c r="AH361" s="162">
        <v>0</v>
      </c>
      <c r="AI361" s="162">
        <v>0</v>
      </c>
      <c r="AK361" s="159">
        <f t="shared" si="5"/>
        <v>2</v>
      </c>
    </row>
    <row r="362" spans="1:37" s="137" customFormat="1" ht="15" customHeight="1">
      <c r="A362" s="132"/>
      <c r="B362" s="133" t="s">
        <v>557</v>
      </c>
      <c r="C362" s="134"/>
      <c r="D362" s="135" t="str">
        <f>D331</f>
        <v>265BMG0311</v>
      </c>
      <c r="E362" s="136"/>
      <c r="F362" s="162">
        <v>0</v>
      </c>
      <c r="G362" s="162">
        <v>0</v>
      </c>
      <c r="H362" s="162">
        <v>0</v>
      </c>
      <c r="I362" s="162">
        <v>0</v>
      </c>
      <c r="J362" s="162">
        <v>0</v>
      </c>
      <c r="K362" s="162">
        <v>0</v>
      </c>
      <c r="L362" s="162">
        <v>0</v>
      </c>
      <c r="M362" s="162">
        <v>0</v>
      </c>
      <c r="N362" s="162">
        <v>0</v>
      </c>
      <c r="O362" s="162">
        <v>0</v>
      </c>
      <c r="P362" s="162">
        <v>0</v>
      </c>
      <c r="Q362" s="162">
        <v>0</v>
      </c>
      <c r="R362" s="162">
        <v>0</v>
      </c>
      <c r="S362" s="162">
        <v>0</v>
      </c>
      <c r="T362" s="162">
        <v>0</v>
      </c>
      <c r="U362" s="162">
        <v>0</v>
      </c>
      <c r="V362" s="162">
        <v>1</v>
      </c>
      <c r="W362" s="162">
        <v>0</v>
      </c>
      <c r="X362" s="162">
        <v>0</v>
      </c>
      <c r="Y362" s="162">
        <v>0</v>
      </c>
      <c r="Z362" s="162">
        <v>0</v>
      </c>
      <c r="AA362" s="162">
        <v>0</v>
      </c>
      <c r="AB362" s="162">
        <v>0</v>
      </c>
      <c r="AC362" s="162">
        <v>0</v>
      </c>
      <c r="AD362" s="162">
        <v>0</v>
      </c>
      <c r="AE362" s="162">
        <v>0</v>
      </c>
      <c r="AF362" s="162">
        <v>0</v>
      </c>
      <c r="AG362" s="162">
        <v>1</v>
      </c>
      <c r="AH362" s="162">
        <v>0</v>
      </c>
      <c r="AI362" s="162">
        <v>0</v>
      </c>
      <c r="AK362" s="159">
        <f t="shared" si="5"/>
        <v>2</v>
      </c>
    </row>
    <row r="363" spans="1:37" s="137" customFormat="1" ht="15" customHeight="1">
      <c r="A363" s="132"/>
      <c r="B363" s="133" t="s">
        <v>558</v>
      </c>
      <c r="C363" s="134"/>
      <c r="D363" s="135" t="str">
        <f>D332</f>
        <v>146BMG0250</v>
      </c>
      <c r="E363" s="136"/>
      <c r="F363" s="162">
        <v>0</v>
      </c>
      <c r="G363" s="162">
        <v>0</v>
      </c>
      <c r="H363" s="162">
        <v>0</v>
      </c>
      <c r="I363" s="162">
        <v>0</v>
      </c>
      <c r="J363" s="162">
        <v>0</v>
      </c>
      <c r="K363" s="162">
        <v>0</v>
      </c>
      <c r="L363" s="162">
        <v>0</v>
      </c>
      <c r="M363" s="162">
        <v>0</v>
      </c>
      <c r="N363" s="162">
        <v>0</v>
      </c>
      <c r="O363" s="162">
        <v>0</v>
      </c>
      <c r="P363" s="162">
        <v>0</v>
      </c>
      <c r="Q363" s="162">
        <v>0</v>
      </c>
      <c r="R363" s="162">
        <v>0</v>
      </c>
      <c r="S363" s="162">
        <v>0</v>
      </c>
      <c r="T363" s="162">
        <v>0</v>
      </c>
      <c r="U363" s="162">
        <v>0</v>
      </c>
      <c r="V363" s="162">
        <v>1</v>
      </c>
      <c r="W363" s="162">
        <v>0</v>
      </c>
      <c r="X363" s="162">
        <v>0</v>
      </c>
      <c r="Y363" s="162">
        <v>0</v>
      </c>
      <c r="Z363" s="162">
        <v>0</v>
      </c>
      <c r="AA363" s="162">
        <v>0</v>
      </c>
      <c r="AB363" s="162">
        <v>0</v>
      </c>
      <c r="AC363" s="162">
        <v>0</v>
      </c>
      <c r="AD363" s="162">
        <v>0</v>
      </c>
      <c r="AE363" s="162">
        <v>0</v>
      </c>
      <c r="AF363" s="162">
        <v>0</v>
      </c>
      <c r="AG363" s="162">
        <v>1</v>
      </c>
      <c r="AH363" s="162">
        <v>0</v>
      </c>
      <c r="AI363" s="162">
        <v>0</v>
      </c>
      <c r="AK363" s="159">
        <f t="shared" si="5"/>
        <v>2</v>
      </c>
    </row>
    <row r="364" spans="1:37" s="137" customFormat="1" ht="15" customHeight="1">
      <c r="A364" s="132"/>
      <c r="B364" s="133" t="s">
        <v>559</v>
      </c>
      <c r="C364" s="134"/>
      <c r="D364" s="135" t="str">
        <f>D333</f>
        <v>146BMG0252</v>
      </c>
      <c r="E364" s="136"/>
      <c r="F364" s="162">
        <v>0</v>
      </c>
      <c r="G364" s="162">
        <v>0</v>
      </c>
      <c r="H364" s="162">
        <v>0</v>
      </c>
      <c r="I364" s="162">
        <v>0</v>
      </c>
      <c r="J364" s="162">
        <v>0</v>
      </c>
      <c r="K364" s="162">
        <v>0</v>
      </c>
      <c r="L364" s="162">
        <v>0</v>
      </c>
      <c r="M364" s="162">
        <v>0</v>
      </c>
      <c r="N364" s="162">
        <v>0</v>
      </c>
      <c r="O364" s="162">
        <v>0</v>
      </c>
      <c r="P364" s="162">
        <v>0</v>
      </c>
      <c r="Q364" s="162">
        <v>0</v>
      </c>
      <c r="R364" s="162">
        <v>0</v>
      </c>
      <c r="S364" s="162">
        <v>0</v>
      </c>
      <c r="T364" s="162">
        <v>0</v>
      </c>
      <c r="U364" s="162">
        <v>0</v>
      </c>
      <c r="V364" s="162">
        <v>1</v>
      </c>
      <c r="W364" s="162">
        <v>0</v>
      </c>
      <c r="X364" s="162">
        <v>0</v>
      </c>
      <c r="Y364" s="162">
        <v>0</v>
      </c>
      <c r="Z364" s="162">
        <v>0</v>
      </c>
      <c r="AA364" s="162">
        <v>0</v>
      </c>
      <c r="AB364" s="162">
        <v>0</v>
      </c>
      <c r="AC364" s="162">
        <v>0</v>
      </c>
      <c r="AD364" s="162">
        <v>0</v>
      </c>
      <c r="AE364" s="162">
        <v>0</v>
      </c>
      <c r="AF364" s="162">
        <v>0</v>
      </c>
      <c r="AG364" s="162">
        <v>1</v>
      </c>
      <c r="AH364" s="162">
        <v>0</v>
      </c>
      <c r="AI364" s="162">
        <v>0</v>
      </c>
      <c r="AK364" s="159">
        <f t="shared" ref="AK364:AK385" si="6">SUM(F364:AI364)</f>
        <v>2</v>
      </c>
    </row>
    <row r="365" spans="1:37" s="137" customFormat="1" ht="15" customHeight="1">
      <c r="A365" s="132"/>
      <c r="B365" s="133" t="s">
        <v>560</v>
      </c>
      <c r="C365" s="134"/>
      <c r="D365" s="135" t="str">
        <f>D334</f>
        <v>167EMG0200</v>
      </c>
      <c r="E365" s="136"/>
      <c r="F365" s="162">
        <v>0</v>
      </c>
      <c r="G365" s="162">
        <v>0</v>
      </c>
      <c r="H365" s="162">
        <v>0</v>
      </c>
      <c r="I365" s="162">
        <v>0</v>
      </c>
      <c r="J365" s="162">
        <v>0</v>
      </c>
      <c r="K365" s="162">
        <v>0</v>
      </c>
      <c r="L365" s="162">
        <v>0</v>
      </c>
      <c r="M365" s="162">
        <v>0</v>
      </c>
      <c r="N365" s="162">
        <v>0</v>
      </c>
      <c r="O365" s="162">
        <v>0</v>
      </c>
      <c r="P365" s="162">
        <v>0</v>
      </c>
      <c r="Q365" s="162">
        <v>0</v>
      </c>
      <c r="R365" s="162">
        <v>0</v>
      </c>
      <c r="S365" s="162">
        <v>0</v>
      </c>
      <c r="T365" s="162">
        <v>0</v>
      </c>
      <c r="U365" s="162">
        <v>0</v>
      </c>
      <c r="V365" s="162">
        <v>1</v>
      </c>
      <c r="W365" s="162">
        <v>0</v>
      </c>
      <c r="X365" s="162">
        <v>0</v>
      </c>
      <c r="Y365" s="162">
        <v>0</v>
      </c>
      <c r="Z365" s="162">
        <v>0</v>
      </c>
      <c r="AA365" s="162">
        <v>0</v>
      </c>
      <c r="AB365" s="162">
        <v>0</v>
      </c>
      <c r="AC365" s="162">
        <v>0</v>
      </c>
      <c r="AD365" s="162">
        <v>0</v>
      </c>
      <c r="AE365" s="162">
        <v>0</v>
      </c>
      <c r="AF365" s="162">
        <v>0</v>
      </c>
      <c r="AG365" s="162">
        <v>1</v>
      </c>
      <c r="AH365" s="162">
        <v>0</v>
      </c>
      <c r="AI365" s="162">
        <v>0</v>
      </c>
      <c r="AK365" s="159">
        <f t="shared" si="6"/>
        <v>2</v>
      </c>
    </row>
    <row r="366" spans="1:37" s="137" customFormat="1" ht="15" customHeight="1">
      <c r="A366" s="132"/>
      <c r="B366" s="133" t="s">
        <v>561</v>
      </c>
      <c r="C366" s="134"/>
      <c r="D366" s="135" t="str">
        <f>D335</f>
        <v>167EMG0205</v>
      </c>
      <c r="E366" s="136"/>
      <c r="F366" s="162">
        <v>0</v>
      </c>
      <c r="G366" s="162">
        <v>0</v>
      </c>
      <c r="H366" s="162">
        <v>0</v>
      </c>
      <c r="I366" s="162">
        <v>0</v>
      </c>
      <c r="J366" s="162">
        <v>0</v>
      </c>
      <c r="K366" s="162">
        <v>0</v>
      </c>
      <c r="L366" s="162">
        <v>0</v>
      </c>
      <c r="M366" s="162">
        <v>0</v>
      </c>
      <c r="N366" s="162">
        <v>0</v>
      </c>
      <c r="O366" s="162">
        <v>0</v>
      </c>
      <c r="P366" s="162">
        <v>0</v>
      </c>
      <c r="Q366" s="162">
        <v>0</v>
      </c>
      <c r="R366" s="162">
        <v>0</v>
      </c>
      <c r="S366" s="162">
        <v>0</v>
      </c>
      <c r="T366" s="162">
        <v>0</v>
      </c>
      <c r="U366" s="162">
        <v>0</v>
      </c>
      <c r="V366" s="162">
        <v>1</v>
      </c>
      <c r="W366" s="162">
        <v>0</v>
      </c>
      <c r="X366" s="162">
        <v>0</v>
      </c>
      <c r="Y366" s="162">
        <v>0</v>
      </c>
      <c r="Z366" s="162">
        <v>0</v>
      </c>
      <c r="AA366" s="162">
        <v>0</v>
      </c>
      <c r="AB366" s="162">
        <v>0</v>
      </c>
      <c r="AC366" s="162">
        <v>0</v>
      </c>
      <c r="AD366" s="162">
        <v>0</v>
      </c>
      <c r="AE366" s="162">
        <v>0</v>
      </c>
      <c r="AF366" s="162">
        <v>0</v>
      </c>
      <c r="AG366" s="162">
        <v>1</v>
      </c>
      <c r="AH366" s="162">
        <v>0</v>
      </c>
      <c r="AI366" s="162">
        <v>0</v>
      </c>
      <c r="AK366" s="159">
        <f t="shared" si="6"/>
        <v>2</v>
      </c>
    </row>
    <row r="367" spans="1:37" s="137" customFormat="1" ht="15" customHeight="1">
      <c r="A367" s="132"/>
      <c r="B367" s="133" t="s">
        <v>562</v>
      </c>
      <c r="C367" s="134"/>
      <c r="D367" s="135" t="str">
        <f>D336</f>
        <v>167EMG0220</v>
      </c>
      <c r="E367" s="136"/>
      <c r="F367" s="162">
        <v>0</v>
      </c>
      <c r="G367" s="162">
        <v>0</v>
      </c>
      <c r="H367" s="162">
        <v>0</v>
      </c>
      <c r="I367" s="162">
        <v>0</v>
      </c>
      <c r="J367" s="162">
        <v>0</v>
      </c>
      <c r="K367" s="162">
        <v>0</v>
      </c>
      <c r="L367" s="162">
        <v>0</v>
      </c>
      <c r="M367" s="162">
        <v>0</v>
      </c>
      <c r="N367" s="162">
        <v>0</v>
      </c>
      <c r="O367" s="162">
        <v>0</v>
      </c>
      <c r="P367" s="162">
        <v>0</v>
      </c>
      <c r="Q367" s="162">
        <v>0</v>
      </c>
      <c r="R367" s="162">
        <v>0</v>
      </c>
      <c r="S367" s="162">
        <v>0</v>
      </c>
      <c r="T367" s="162">
        <v>0</v>
      </c>
      <c r="U367" s="162">
        <v>0</v>
      </c>
      <c r="V367" s="162">
        <v>1</v>
      </c>
      <c r="W367" s="162">
        <v>0</v>
      </c>
      <c r="X367" s="162">
        <v>0</v>
      </c>
      <c r="Y367" s="162">
        <v>0</v>
      </c>
      <c r="Z367" s="162">
        <v>0</v>
      </c>
      <c r="AA367" s="162">
        <v>0</v>
      </c>
      <c r="AB367" s="162">
        <v>0</v>
      </c>
      <c r="AC367" s="162">
        <v>0</v>
      </c>
      <c r="AD367" s="162">
        <v>0</v>
      </c>
      <c r="AE367" s="162">
        <v>0</v>
      </c>
      <c r="AF367" s="162">
        <v>0</v>
      </c>
      <c r="AG367" s="162">
        <v>1</v>
      </c>
      <c r="AH367" s="162">
        <v>0</v>
      </c>
      <c r="AI367" s="162">
        <v>0</v>
      </c>
      <c r="AK367" s="159">
        <f t="shared" si="6"/>
        <v>2</v>
      </c>
    </row>
    <row r="368" spans="1:37" s="137" customFormat="1" ht="15" customHeight="1">
      <c r="A368" s="132"/>
      <c r="B368" s="133" t="s">
        <v>563</v>
      </c>
      <c r="C368" s="134"/>
      <c r="D368" s="135" t="str">
        <f>D337</f>
        <v>369CMG0070</v>
      </c>
      <c r="E368" s="136"/>
      <c r="F368" s="162">
        <v>0</v>
      </c>
      <c r="G368" s="162">
        <v>0</v>
      </c>
      <c r="H368" s="162">
        <v>0</v>
      </c>
      <c r="I368" s="162">
        <v>0</v>
      </c>
      <c r="J368" s="162">
        <v>0</v>
      </c>
      <c r="K368" s="162">
        <v>0</v>
      </c>
      <c r="L368" s="162">
        <v>0</v>
      </c>
      <c r="M368" s="162">
        <v>0</v>
      </c>
      <c r="N368" s="162">
        <v>0</v>
      </c>
      <c r="O368" s="162">
        <v>0</v>
      </c>
      <c r="P368" s="162">
        <v>0</v>
      </c>
      <c r="Q368" s="162">
        <v>0</v>
      </c>
      <c r="R368" s="162">
        <v>0</v>
      </c>
      <c r="S368" s="162">
        <v>0</v>
      </c>
      <c r="T368" s="162">
        <v>0</v>
      </c>
      <c r="U368" s="162">
        <v>0</v>
      </c>
      <c r="V368" s="162">
        <v>1</v>
      </c>
      <c r="W368" s="162">
        <v>0</v>
      </c>
      <c r="X368" s="162">
        <v>0</v>
      </c>
      <c r="Y368" s="162">
        <v>0</v>
      </c>
      <c r="Z368" s="162">
        <v>0</v>
      </c>
      <c r="AA368" s="162">
        <v>0</v>
      </c>
      <c r="AB368" s="162">
        <v>0</v>
      </c>
      <c r="AC368" s="162">
        <v>0</v>
      </c>
      <c r="AD368" s="162">
        <v>0</v>
      </c>
      <c r="AE368" s="162">
        <v>0</v>
      </c>
      <c r="AF368" s="162">
        <v>0</v>
      </c>
      <c r="AG368" s="162">
        <v>1</v>
      </c>
      <c r="AH368" s="162">
        <v>0</v>
      </c>
      <c r="AI368" s="162">
        <v>0</v>
      </c>
      <c r="AK368" s="159">
        <f t="shared" si="6"/>
        <v>2</v>
      </c>
    </row>
    <row r="369" spans="1:37" s="137" customFormat="1" ht="15" customHeight="1">
      <c r="A369" s="132"/>
      <c r="B369" s="133" t="s">
        <v>564</v>
      </c>
      <c r="C369" s="134"/>
      <c r="D369" s="135" t="str">
        <f>D338</f>
        <v>369CMG0090</v>
      </c>
      <c r="E369" s="136"/>
      <c r="F369" s="162">
        <v>0</v>
      </c>
      <c r="G369" s="162">
        <v>0</v>
      </c>
      <c r="H369" s="162">
        <v>0</v>
      </c>
      <c r="I369" s="162">
        <v>0</v>
      </c>
      <c r="J369" s="162">
        <v>0</v>
      </c>
      <c r="K369" s="162">
        <v>0</v>
      </c>
      <c r="L369" s="162">
        <v>0</v>
      </c>
      <c r="M369" s="162">
        <v>0</v>
      </c>
      <c r="N369" s="162">
        <v>0</v>
      </c>
      <c r="O369" s="162">
        <v>0</v>
      </c>
      <c r="P369" s="162">
        <v>0</v>
      </c>
      <c r="Q369" s="162">
        <v>0</v>
      </c>
      <c r="R369" s="162">
        <v>0</v>
      </c>
      <c r="S369" s="162">
        <v>0</v>
      </c>
      <c r="T369" s="162">
        <v>0</v>
      </c>
      <c r="U369" s="162">
        <v>0</v>
      </c>
      <c r="V369" s="162">
        <v>1</v>
      </c>
      <c r="W369" s="162">
        <v>0</v>
      </c>
      <c r="X369" s="162">
        <v>0</v>
      </c>
      <c r="Y369" s="162">
        <v>0</v>
      </c>
      <c r="Z369" s="162">
        <v>0</v>
      </c>
      <c r="AA369" s="162">
        <v>0</v>
      </c>
      <c r="AB369" s="162">
        <v>0</v>
      </c>
      <c r="AC369" s="162">
        <v>0</v>
      </c>
      <c r="AD369" s="162">
        <v>0</v>
      </c>
      <c r="AE369" s="162">
        <v>0</v>
      </c>
      <c r="AF369" s="162">
        <v>0</v>
      </c>
      <c r="AG369" s="162">
        <v>1</v>
      </c>
      <c r="AH369" s="162">
        <v>0</v>
      </c>
      <c r="AI369" s="162">
        <v>0</v>
      </c>
      <c r="AK369" s="159">
        <f t="shared" si="6"/>
        <v>2</v>
      </c>
    </row>
    <row r="370" spans="1:37" s="137" customFormat="1" ht="15" customHeight="1">
      <c r="A370" s="132"/>
      <c r="B370" s="133" t="s">
        <v>565</v>
      </c>
      <c r="C370" s="134"/>
      <c r="D370" s="135" t="str">
        <f>D339</f>
        <v>369CMG0090#U</v>
      </c>
      <c r="E370" s="136"/>
      <c r="F370" s="162">
        <v>0</v>
      </c>
      <c r="G370" s="162">
        <v>0</v>
      </c>
      <c r="H370" s="162">
        <v>0</v>
      </c>
      <c r="I370" s="162">
        <v>0</v>
      </c>
      <c r="J370" s="162">
        <v>0</v>
      </c>
      <c r="K370" s="162">
        <v>0</v>
      </c>
      <c r="L370" s="162">
        <v>0</v>
      </c>
      <c r="M370" s="162">
        <v>0</v>
      </c>
      <c r="N370" s="162">
        <v>0</v>
      </c>
      <c r="O370" s="162">
        <v>0</v>
      </c>
      <c r="P370" s="162">
        <v>0</v>
      </c>
      <c r="Q370" s="162">
        <v>0</v>
      </c>
      <c r="R370" s="162">
        <v>0</v>
      </c>
      <c r="S370" s="162">
        <v>0</v>
      </c>
      <c r="T370" s="162">
        <v>0</v>
      </c>
      <c r="U370" s="162">
        <v>0</v>
      </c>
      <c r="V370" s="162">
        <v>1</v>
      </c>
      <c r="W370" s="162">
        <v>0</v>
      </c>
      <c r="X370" s="162">
        <v>0</v>
      </c>
      <c r="Y370" s="162">
        <v>0</v>
      </c>
      <c r="Z370" s="162">
        <v>0</v>
      </c>
      <c r="AA370" s="162">
        <v>0</v>
      </c>
      <c r="AB370" s="162">
        <v>0</v>
      </c>
      <c r="AC370" s="162">
        <v>0</v>
      </c>
      <c r="AD370" s="162">
        <v>0</v>
      </c>
      <c r="AE370" s="162">
        <v>0</v>
      </c>
      <c r="AF370" s="162">
        <v>0</v>
      </c>
      <c r="AG370" s="162">
        <v>1</v>
      </c>
      <c r="AH370" s="162">
        <v>0</v>
      </c>
      <c r="AI370" s="162">
        <v>0</v>
      </c>
      <c r="AK370" s="159">
        <f t="shared" si="6"/>
        <v>2</v>
      </c>
    </row>
    <row r="371" spans="1:37" s="137" customFormat="1" ht="15" customHeight="1">
      <c r="A371" s="132"/>
      <c r="B371" s="133" t="s">
        <v>566</v>
      </c>
      <c r="C371" s="134"/>
      <c r="D371" s="135" t="str">
        <f>D340</f>
        <v>491CMG0010</v>
      </c>
      <c r="E371" s="136"/>
      <c r="F371" s="162">
        <v>0</v>
      </c>
      <c r="G371" s="162">
        <v>0</v>
      </c>
      <c r="H371" s="162">
        <v>0</v>
      </c>
      <c r="I371" s="162">
        <v>0</v>
      </c>
      <c r="J371" s="162">
        <v>0</v>
      </c>
      <c r="K371" s="162">
        <v>0</v>
      </c>
      <c r="L371" s="162">
        <v>0</v>
      </c>
      <c r="M371" s="162">
        <v>0</v>
      </c>
      <c r="N371" s="162">
        <v>0</v>
      </c>
      <c r="O371" s="162">
        <v>0</v>
      </c>
      <c r="P371" s="162">
        <v>0</v>
      </c>
      <c r="Q371" s="162">
        <v>0</v>
      </c>
      <c r="R371" s="162">
        <v>0</v>
      </c>
      <c r="S371" s="162">
        <v>0</v>
      </c>
      <c r="T371" s="162">
        <v>0</v>
      </c>
      <c r="U371" s="162">
        <v>0</v>
      </c>
      <c r="V371" s="162">
        <v>1</v>
      </c>
      <c r="W371" s="162">
        <v>0</v>
      </c>
      <c r="X371" s="162">
        <v>0</v>
      </c>
      <c r="Y371" s="162">
        <v>0</v>
      </c>
      <c r="Z371" s="162">
        <v>0</v>
      </c>
      <c r="AA371" s="162">
        <v>0</v>
      </c>
      <c r="AB371" s="162">
        <v>0</v>
      </c>
      <c r="AC371" s="162">
        <v>0</v>
      </c>
      <c r="AD371" s="162">
        <v>0</v>
      </c>
      <c r="AE371" s="162">
        <v>0</v>
      </c>
      <c r="AF371" s="162">
        <v>0</v>
      </c>
      <c r="AG371" s="162">
        <v>1</v>
      </c>
      <c r="AH371" s="162">
        <v>0</v>
      </c>
      <c r="AI371" s="162">
        <v>0</v>
      </c>
      <c r="AK371" s="159">
        <f t="shared" si="6"/>
        <v>2</v>
      </c>
    </row>
    <row r="372" spans="1:37" s="137" customFormat="1" ht="15" customHeight="1">
      <c r="A372" s="132"/>
      <c r="B372" s="133" t="s">
        <v>567</v>
      </c>
      <c r="C372" s="134"/>
      <c r="D372" s="135" t="str">
        <f>D341</f>
        <v>491CMG0023</v>
      </c>
      <c r="E372" s="136"/>
      <c r="F372" s="162">
        <v>0</v>
      </c>
      <c r="G372" s="162">
        <v>0</v>
      </c>
      <c r="H372" s="162">
        <v>0</v>
      </c>
      <c r="I372" s="162">
        <v>0</v>
      </c>
      <c r="J372" s="162">
        <v>0</v>
      </c>
      <c r="K372" s="162">
        <v>0</v>
      </c>
      <c r="L372" s="162">
        <v>0</v>
      </c>
      <c r="M372" s="162">
        <v>0</v>
      </c>
      <c r="N372" s="162">
        <v>0</v>
      </c>
      <c r="O372" s="162">
        <v>0</v>
      </c>
      <c r="P372" s="162">
        <v>0</v>
      </c>
      <c r="Q372" s="162">
        <v>0</v>
      </c>
      <c r="R372" s="162">
        <v>0</v>
      </c>
      <c r="S372" s="162">
        <v>0</v>
      </c>
      <c r="T372" s="162">
        <v>0</v>
      </c>
      <c r="U372" s="162">
        <v>0</v>
      </c>
      <c r="V372" s="162">
        <v>1</v>
      </c>
      <c r="W372" s="162">
        <v>0</v>
      </c>
      <c r="X372" s="162">
        <v>0</v>
      </c>
      <c r="Y372" s="162">
        <v>0</v>
      </c>
      <c r="Z372" s="162">
        <v>0</v>
      </c>
      <c r="AA372" s="162">
        <v>0</v>
      </c>
      <c r="AB372" s="162">
        <v>0</v>
      </c>
      <c r="AC372" s="162">
        <v>0</v>
      </c>
      <c r="AD372" s="162">
        <v>0</v>
      </c>
      <c r="AE372" s="162">
        <v>0</v>
      </c>
      <c r="AF372" s="162">
        <v>0</v>
      </c>
      <c r="AG372" s="162">
        <v>1</v>
      </c>
      <c r="AH372" s="162">
        <v>0</v>
      </c>
      <c r="AI372" s="162">
        <v>0</v>
      </c>
      <c r="AK372" s="159">
        <f t="shared" si="6"/>
        <v>2</v>
      </c>
    </row>
    <row r="373" spans="1:37" s="137" customFormat="1" ht="15" customHeight="1">
      <c r="A373" s="132"/>
      <c r="B373" s="133" t="s">
        <v>568</v>
      </c>
      <c r="C373" s="134"/>
      <c r="D373" s="135" t="str">
        <f>D342</f>
        <v>491CMG0030</v>
      </c>
      <c r="E373" s="136"/>
      <c r="F373" s="162">
        <v>0</v>
      </c>
      <c r="G373" s="162">
        <v>0</v>
      </c>
      <c r="H373" s="162">
        <v>0</v>
      </c>
      <c r="I373" s="162">
        <v>0</v>
      </c>
      <c r="J373" s="162">
        <v>0</v>
      </c>
      <c r="K373" s="162">
        <v>0</v>
      </c>
      <c r="L373" s="162">
        <v>0</v>
      </c>
      <c r="M373" s="162">
        <v>0</v>
      </c>
      <c r="N373" s="162">
        <v>0</v>
      </c>
      <c r="O373" s="162">
        <v>0</v>
      </c>
      <c r="P373" s="162">
        <v>0</v>
      </c>
      <c r="Q373" s="162">
        <v>0</v>
      </c>
      <c r="R373" s="162">
        <v>0</v>
      </c>
      <c r="S373" s="162">
        <v>0</v>
      </c>
      <c r="T373" s="162">
        <v>0</v>
      </c>
      <c r="U373" s="162">
        <v>0</v>
      </c>
      <c r="V373" s="162">
        <v>1</v>
      </c>
      <c r="W373" s="162">
        <v>0</v>
      </c>
      <c r="X373" s="162">
        <v>0</v>
      </c>
      <c r="Y373" s="162">
        <v>0</v>
      </c>
      <c r="Z373" s="162">
        <v>0</v>
      </c>
      <c r="AA373" s="162">
        <v>0</v>
      </c>
      <c r="AB373" s="162">
        <v>0</v>
      </c>
      <c r="AC373" s="162">
        <v>0</v>
      </c>
      <c r="AD373" s="162">
        <v>0</v>
      </c>
      <c r="AE373" s="162">
        <v>0</v>
      </c>
      <c r="AF373" s="162">
        <v>0</v>
      </c>
      <c r="AG373" s="162">
        <v>1</v>
      </c>
      <c r="AH373" s="162">
        <v>0</v>
      </c>
      <c r="AI373" s="162">
        <v>0</v>
      </c>
      <c r="AK373" s="159">
        <f t="shared" si="6"/>
        <v>2</v>
      </c>
    </row>
    <row r="374" spans="1:37" s="137" customFormat="1" ht="15" customHeight="1">
      <c r="A374" s="132"/>
      <c r="B374" s="133" t="s">
        <v>569</v>
      </c>
      <c r="C374" s="134"/>
      <c r="D374" s="135" t="str">
        <f>D343</f>
        <v>491CMG0050</v>
      </c>
      <c r="E374" s="136"/>
      <c r="F374" s="162">
        <v>0</v>
      </c>
      <c r="G374" s="162">
        <v>0</v>
      </c>
      <c r="H374" s="162">
        <v>0</v>
      </c>
      <c r="I374" s="162">
        <v>0</v>
      </c>
      <c r="J374" s="162">
        <v>0</v>
      </c>
      <c r="K374" s="162">
        <v>0</v>
      </c>
      <c r="L374" s="162">
        <v>0</v>
      </c>
      <c r="M374" s="162">
        <v>0</v>
      </c>
      <c r="N374" s="162">
        <v>0</v>
      </c>
      <c r="O374" s="162">
        <v>0</v>
      </c>
      <c r="P374" s="162">
        <v>0</v>
      </c>
      <c r="Q374" s="162">
        <v>0</v>
      </c>
      <c r="R374" s="162">
        <v>0</v>
      </c>
      <c r="S374" s="162">
        <v>0</v>
      </c>
      <c r="T374" s="162">
        <v>0</v>
      </c>
      <c r="U374" s="162">
        <v>0</v>
      </c>
      <c r="V374" s="162">
        <v>1</v>
      </c>
      <c r="W374" s="162">
        <v>0</v>
      </c>
      <c r="X374" s="162">
        <v>0</v>
      </c>
      <c r="Y374" s="162">
        <v>0</v>
      </c>
      <c r="Z374" s="162">
        <v>0</v>
      </c>
      <c r="AA374" s="162">
        <v>0</v>
      </c>
      <c r="AB374" s="162">
        <v>0</v>
      </c>
      <c r="AC374" s="162">
        <v>0</v>
      </c>
      <c r="AD374" s="162">
        <v>0</v>
      </c>
      <c r="AE374" s="162">
        <v>0</v>
      </c>
      <c r="AF374" s="162">
        <v>0</v>
      </c>
      <c r="AG374" s="162">
        <v>1</v>
      </c>
      <c r="AH374" s="162">
        <v>0</v>
      </c>
      <c r="AI374" s="162">
        <v>0</v>
      </c>
      <c r="AK374" s="159">
        <f t="shared" si="6"/>
        <v>2</v>
      </c>
    </row>
    <row r="375" spans="1:37" s="137" customFormat="1" ht="15" customHeight="1">
      <c r="A375" s="132"/>
      <c r="B375" s="133" t="s">
        <v>570</v>
      </c>
      <c r="C375" s="134"/>
      <c r="D375" s="135" t="str">
        <f>D344</f>
        <v>491CMG0090</v>
      </c>
      <c r="E375" s="136"/>
      <c r="F375" s="162">
        <v>0</v>
      </c>
      <c r="G375" s="162">
        <v>0</v>
      </c>
      <c r="H375" s="162">
        <v>0</v>
      </c>
      <c r="I375" s="162">
        <v>0</v>
      </c>
      <c r="J375" s="162">
        <v>0</v>
      </c>
      <c r="K375" s="162">
        <v>0</v>
      </c>
      <c r="L375" s="162">
        <v>0</v>
      </c>
      <c r="M375" s="162">
        <v>0</v>
      </c>
      <c r="N375" s="162">
        <v>0</v>
      </c>
      <c r="O375" s="162">
        <v>0</v>
      </c>
      <c r="P375" s="162">
        <v>0</v>
      </c>
      <c r="Q375" s="162">
        <v>0</v>
      </c>
      <c r="R375" s="162">
        <v>0</v>
      </c>
      <c r="S375" s="162">
        <v>0</v>
      </c>
      <c r="T375" s="162">
        <v>0</v>
      </c>
      <c r="U375" s="162">
        <v>0</v>
      </c>
      <c r="V375" s="162">
        <v>1</v>
      </c>
      <c r="W375" s="162">
        <v>0</v>
      </c>
      <c r="X375" s="162">
        <v>0</v>
      </c>
      <c r="Y375" s="162">
        <v>0</v>
      </c>
      <c r="Z375" s="162">
        <v>0</v>
      </c>
      <c r="AA375" s="162">
        <v>0</v>
      </c>
      <c r="AB375" s="162">
        <v>0</v>
      </c>
      <c r="AC375" s="162">
        <v>0</v>
      </c>
      <c r="AD375" s="162">
        <v>0</v>
      </c>
      <c r="AE375" s="162">
        <v>0</v>
      </c>
      <c r="AF375" s="162">
        <v>0</v>
      </c>
      <c r="AG375" s="162">
        <v>1</v>
      </c>
      <c r="AH375" s="162">
        <v>0</v>
      </c>
      <c r="AI375" s="162">
        <v>0</v>
      </c>
      <c r="AK375" s="159">
        <f t="shared" si="6"/>
        <v>2</v>
      </c>
    </row>
    <row r="376" spans="1:37" s="137" customFormat="1" ht="15" customHeight="1">
      <c r="A376" s="132"/>
      <c r="B376" s="133" t="s">
        <v>571</v>
      </c>
      <c r="C376" s="134"/>
      <c r="D376" s="135" t="str">
        <f>D345</f>
        <v>491CMG0100</v>
      </c>
      <c r="E376" s="136"/>
      <c r="F376" s="162">
        <v>0</v>
      </c>
      <c r="G376" s="162">
        <v>0</v>
      </c>
      <c r="H376" s="162">
        <v>0</v>
      </c>
      <c r="I376" s="162">
        <v>0</v>
      </c>
      <c r="J376" s="162">
        <v>0</v>
      </c>
      <c r="K376" s="162">
        <v>0</v>
      </c>
      <c r="L376" s="162">
        <v>0</v>
      </c>
      <c r="M376" s="162">
        <v>0</v>
      </c>
      <c r="N376" s="162">
        <v>0</v>
      </c>
      <c r="O376" s="162">
        <v>0</v>
      </c>
      <c r="P376" s="162">
        <v>0</v>
      </c>
      <c r="Q376" s="162">
        <v>0</v>
      </c>
      <c r="R376" s="162">
        <v>0</v>
      </c>
      <c r="S376" s="162">
        <v>0</v>
      </c>
      <c r="T376" s="162">
        <v>0</v>
      </c>
      <c r="U376" s="162">
        <v>0</v>
      </c>
      <c r="V376" s="162">
        <v>1</v>
      </c>
      <c r="W376" s="162">
        <v>0</v>
      </c>
      <c r="X376" s="162">
        <v>0</v>
      </c>
      <c r="Y376" s="162">
        <v>0</v>
      </c>
      <c r="Z376" s="162">
        <v>0</v>
      </c>
      <c r="AA376" s="162">
        <v>0</v>
      </c>
      <c r="AB376" s="162">
        <v>0</v>
      </c>
      <c r="AC376" s="162">
        <v>0</v>
      </c>
      <c r="AD376" s="162">
        <v>0</v>
      </c>
      <c r="AE376" s="162">
        <v>0</v>
      </c>
      <c r="AF376" s="162">
        <v>0</v>
      </c>
      <c r="AG376" s="162">
        <v>1</v>
      </c>
      <c r="AH376" s="162">
        <v>0</v>
      </c>
      <c r="AI376" s="162">
        <v>0</v>
      </c>
      <c r="AK376" s="159">
        <f t="shared" si="6"/>
        <v>2</v>
      </c>
    </row>
    <row r="377" spans="1:37" s="137" customFormat="1" ht="15" customHeight="1">
      <c r="A377" s="132"/>
      <c r="B377" s="133" t="s">
        <v>572</v>
      </c>
      <c r="C377" s="134"/>
      <c r="D377" s="135" t="str">
        <f>D346</f>
        <v>491CMG0110</v>
      </c>
      <c r="E377" s="136"/>
      <c r="F377" s="162">
        <v>0</v>
      </c>
      <c r="G377" s="162">
        <v>0</v>
      </c>
      <c r="H377" s="162">
        <v>0</v>
      </c>
      <c r="I377" s="162">
        <v>0</v>
      </c>
      <c r="J377" s="162">
        <v>0</v>
      </c>
      <c r="K377" s="162">
        <v>0</v>
      </c>
      <c r="L377" s="162">
        <v>0</v>
      </c>
      <c r="M377" s="162">
        <v>0</v>
      </c>
      <c r="N377" s="162">
        <v>0</v>
      </c>
      <c r="O377" s="162">
        <v>0</v>
      </c>
      <c r="P377" s="162">
        <v>0</v>
      </c>
      <c r="Q377" s="162">
        <v>0</v>
      </c>
      <c r="R377" s="162">
        <v>0</v>
      </c>
      <c r="S377" s="162">
        <v>0</v>
      </c>
      <c r="T377" s="162">
        <v>0</v>
      </c>
      <c r="U377" s="162">
        <v>0</v>
      </c>
      <c r="V377" s="162">
        <v>1</v>
      </c>
      <c r="W377" s="162">
        <v>0</v>
      </c>
      <c r="X377" s="162">
        <v>0</v>
      </c>
      <c r="Y377" s="162">
        <v>0</v>
      </c>
      <c r="Z377" s="162">
        <v>0</v>
      </c>
      <c r="AA377" s="162">
        <v>0</v>
      </c>
      <c r="AB377" s="162">
        <v>0</v>
      </c>
      <c r="AC377" s="162">
        <v>0</v>
      </c>
      <c r="AD377" s="162">
        <v>0</v>
      </c>
      <c r="AE377" s="162">
        <v>0</v>
      </c>
      <c r="AF377" s="162">
        <v>0</v>
      </c>
      <c r="AG377" s="162">
        <v>1</v>
      </c>
      <c r="AH377" s="162">
        <v>0</v>
      </c>
      <c r="AI377" s="162">
        <v>0</v>
      </c>
      <c r="AK377" s="159">
        <f t="shared" si="6"/>
        <v>2</v>
      </c>
    </row>
    <row r="378" spans="1:37" s="137" customFormat="1" ht="15" customHeight="1">
      <c r="A378" s="132"/>
      <c r="B378" s="133" t="s">
        <v>573</v>
      </c>
      <c r="C378" s="134"/>
      <c r="D378" s="135" t="str">
        <f>D347</f>
        <v>491CMG0130</v>
      </c>
      <c r="E378" s="136"/>
      <c r="F378" s="162">
        <v>0</v>
      </c>
      <c r="G378" s="162">
        <v>0</v>
      </c>
      <c r="H378" s="162">
        <v>0</v>
      </c>
      <c r="I378" s="162">
        <v>0</v>
      </c>
      <c r="J378" s="162">
        <v>0</v>
      </c>
      <c r="K378" s="162">
        <v>0</v>
      </c>
      <c r="L378" s="162">
        <v>0</v>
      </c>
      <c r="M378" s="162">
        <v>0</v>
      </c>
      <c r="N378" s="162">
        <v>0</v>
      </c>
      <c r="O378" s="162">
        <v>0</v>
      </c>
      <c r="P378" s="162">
        <v>0</v>
      </c>
      <c r="Q378" s="162">
        <v>0</v>
      </c>
      <c r="R378" s="162">
        <v>0</v>
      </c>
      <c r="S378" s="162">
        <v>0</v>
      </c>
      <c r="T378" s="162">
        <v>0</v>
      </c>
      <c r="U378" s="162">
        <v>0</v>
      </c>
      <c r="V378" s="162">
        <v>1</v>
      </c>
      <c r="W378" s="162">
        <v>0</v>
      </c>
      <c r="X378" s="162">
        <v>0</v>
      </c>
      <c r="Y378" s="162">
        <v>0</v>
      </c>
      <c r="Z378" s="162">
        <v>0</v>
      </c>
      <c r="AA378" s="162">
        <v>0</v>
      </c>
      <c r="AB378" s="162">
        <v>0</v>
      </c>
      <c r="AC378" s="162">
        <v>0</v>
      </c>
      <c r="AD378" s="162">
        <v>0</v>
      </c>
      <c r="AE378" s="162">
        <v>0</v>
      </c>
      <c r="AF378" s="162">
        <v>0</v>
      </c>
      <c r="AG378" s="162">
        <v>1</v>
      </c>
      <c r="AH378" s="162">
        <v>0</v>
      </c>
      <c r="AI378" s="162">
        <v>0</v>
      </c>
      <c r="AK378" s="159">
        <f t="shared" si="6"/>
        <v>2</v>
      </c>
    </row>
    <row r="379" spans="1:37" s="137" customFormat="1" ht="15" customHeight="1">
      <c r="A379" s="132"/>
      <c r="B379" s="133" t="s">
        <v>574</v>
      </c>
      <c r="C379" s="134"/>
      <c r="D379" s="135" t="str">
        <f>D348</f>
        <v>491CMG0150</v>
      </c>
      <c r="E379" s="136"/>
      <c r="F379" s="162">
        <v>0</v>
      </c>
      <c r="G379" s="162">
        <v>0</v>
      </c>
      <c r="H379" s="162">
        <v>0</v>
      </c>
      <c r="I379" s="162">
        <v>0</v>
      </c>
      <c r="J379" s="162">
        <v>0</v>
      </c>
      <c r="K379" s="162">
        <v>0</v>
      </c>
      <c r="L379" s="162">
        <v>0</v>
      </c>
      <c r="M379" s="162">
        <v>0</v>
      </c>
      <c r="N379" s="162">
        <v>0</v>
      </c>
      <c r="O379" s="162">
        <v>0</v>
      </c>
      <c r="P379" s="162">
        <v>0</v>
      </c>
      <c r="Q379" s="162">
        <v>0</v>
      </c>
      <c r="R379" s="162">
        <v>0</v>
      </c>
      <c r="S379" s="162">
        <v>0</v>
      </c>
      <c r="T379" s="162">
        <v>0</v>
      </c>
      <c r="U379" s="162">
        <v>0</v>
      </c>
      <c r="V379" s="162">
        <v>1</v>
      </c>
      <c r="W379" s="162">
        <v>0</v>
      </c>
      <c r="X379" s="162">
        <v>0</v>
      </c>
      <c r="Y379" s="162">
        <v>0</v>
      </c>
      <c r="Z379" s="162">
        <v>0</v>
      </c>
      <c r="AA379" s="162">
        <v>0</v>
      </c>
      <c r="AB379" s="162">
        <v>0</v>
      </c>
      <c r="AC379" s="162">
        <v>0</v>
      </c>
      <c r="AD379" s="162">
        <v>0</v>
      </c>
      <c r="AE379" s="162">
        <v>0</v>
      </c>
      <c r="AF379" s="162">
        <v>0</v>
      </c>
      <c r="AG379" s="162">
        <v>1</v>
      </c>
      <c r="AH379" s="162">
        <v>0</v>
      </c>
      <c r="AI379" s="162">
        <v>0</v>
      </c>
      <c r="AK379" s="159">
        <f t="shared" si="6"/>
        <v>2</v>
      </c>
    </row>
    <row r="380" spans="1:37" s="137" customFormat="1" ht="15" customHeight="1">
      <c r="A380" s="132"/>
      <c r="B380" s="133" t="s">
        <v>575</v>
      </c>
      <c r="C380" s="134"/>
      <c r="D380" s="135" t="str">
        <f>D349</f>
        <v>491CMG0170</v>
      </c>
      <c r="E380" s="136"/>
      <c r="F380" s="162">
        <v>0</v>
      </c>
      <c r="G380" s="162">
        <v>0</v>
      </c>
      <c r="H380" s="162">
        <v>0</v>
      </c>
      <c r="I380" s="162">
        <v>0</v>
      </c>
      <c r="J380" s="162">
        <v>0</v>
      </c>
      <c r="K380" s="162">
        <v>0</v>
      </c>
      <c r="L380" s="162">
        <v>0</v>
      </c>
      <c r="M380" s="162">
        <v>0</v>
      </c>
      <c r="N380" s="162">
        <v>0</v>
      </c>
      <c r="O380" s="162">
        <v>0</v>
      </c>
      <c r="P380" s="162">
        <v>0</v>
      </c>
      <c r="Q380" s="162">
        <v>0</v>
      </c>
      <c r="R380" s="162">
        <v>0</v>
      </c>
      <c r="S380" s="162">
        <v>0</v>
      </c>
      <c r="T380" s="162">
        <v>0</v>
      </c>
      <c r="U380" s="162">
        <v>0</v>
      </c>
      <c r="V380" s="162">
        <v>1</v>
      </c>
      <c r="W380" s="162">
        <v>0</v>
      </c>
      <c r="X380" s="162">
        <v>0</v>
      </c>
      <c r="Y380" s="162">
        <v>0</v>
      </c>
      <c r="Z380" s="162">
        <v>0</v>
      </c>
      <c r="AA380" s="162">
        <v>0</v>
      </c>
      <c r="AB380" s="162">
        <v>0</v>
      </c>
      <c r="AC380" s="162">
        <v>0</v>
      </c>
      <c r="AD380" s="162">
        <v>0</v>
      </c>
      <c r="AE380" s="162">
        <v>0</v>
      </c>
      <c r="AF380" s="162">
        <v>0</v>
      </c>
      <c r="AG380" s="162">
        <v>1</v>
      </c>
      <c r="AH380" s="162">
        <v>0</v>
      </c>
      <c r="AI380" s="162">
        <v>0</v>
      </c>
      <c r="AK380" s="159">
        <f t="shared" si="6"/>
        <v>2</v>
      </c>
    </row>
    <row r="381" spans="1:37" s="137" customFormat="1" ht="15" customHeight="1">
      <c r="A381" s="132"/>
      <c r="B381" s="133" t="s">
        <v>576</v>
      </c>
      <c r="C381" s="134"/>
      <c r="D381" s="135" t="str">
        <f>D350</f>
        <v>491CMG0190</v>
      </c>
      <c r="E381" s="136"/>
      <c r="F381" s="162">
        <v>0</v>
      </c>
      <c r="G381" s="162">
        <v>0</v>
      </c>
      <c r="H381" s="162">
        <v>0</v>
      </c>
      <c r="I381" s="162">
        <v>0</v>
      </c>
      <c r="J381" s="162">
        <v>0</v>
      </c>
      <c r="K381" s="162">
        <v>0</v>
      </c>
      <c r="L381" s="162">
        <v>0</v>
      </c>
      <c r="M381" s="162">
        <v>0</v>
      </c>
      <c r="N381" s="162">
        <v>0</v>
      </c>
      <c r="O381" s="162">
        <v>0</v>
      </c>
      <c r="P381" s="162">
        <v>0</v>
      </c>
      <c r="Q381" s="162">
        <v>0</v>
      </c>
      <c r="R381" s="162">
        <v>0</v>
      </c>
      <c r="S381" s="162">
        <v>0</v>
      </c>
      <c r="T381" s="162">
        <v>0</v>
      </c>
      <c r="U381" s="162">
        <v>0</v>
      </c>
      <c r="V381" s="162">
        <v>1</v>
      </c>
      <c r="W381" s="162">
        <v>0</v>
      </c>
      <c r="X381" s="162">
        <v>0</v>
      </c>
      <c r="Y381" s="162">
        <v>0</v>
      </c>
      <c r="Z381" s="162">
        <v>0</v>
      </c>
      <c r="AA381" s="162">
        <v>0</v>
      </c>
      <c r="AB381" s="162">
        <v>0</v>
      </c>
      <c r="AC381" s="162">
        <v>0</v>
      </c>
      <c r="AD381" s="162">
        <v>0</v>
      </c>
      <c r="AE381" s="162">
        <v>0</v>
      </c>
      <c r="AF381" s="162">
        <v>0</v>
      </c>
      <c r="AG381" s="162">
        <v>1</v>
      </c>
      <c r="AH381" s="162">
        <v>0</v>
      </c>
      <c r="AI381" s="162">
        <v>0</v>
      </c>
      <c r="AK381" s="159">
        <f t="shared" si="6"/>
        <v>2</v>
      </c>
    </row>
    <row r="382" spans="1:37" s="137" customFormat="1" ht="15" customHeight="1">
      <c r="A382" s="132"/>
      <c r="B382" s="133" t="s">
        <v>577</v>
      </c>
      <c r="C382" s="134"/>
      <c r="D382" s="135" t="str">
        <f>D351</f>
        <v>491CMG0210D</v>
      </c>
      <c r="E382" s="136"/>
      <c r="F382" s="162">
        <v>0</v>
      </c>
      <c r="G382" s="162">
        <v>0</v>
      </c>
      <c r="H382" s="162">
        <v>0</v>
      </c>
      <c r="I382" s="162">
        <v>0</v>
      </c>
      <c r="J382" s="162">
        <v>0</v>
      </c>
      <c r="K382" s="162">
        <v>0</v>
      </c>
      <c r="L382" s="162">
        <v>0</v>
      </c>
      <c r="M382" s="162">
        <v>0</v>
      </c>
      <c r="N382" s="162">
        <v>0</v>
      </c>
      <c r="O382" s="162">
        <v>0</v>
      </c>
      <c r="P382" s="162">
        <v>0</v>
      </c>
      <c r="Q382" s="162">
        <v>0</v>
      </c>
      <c r="R382" s="162">
        <v>0</v>
      </c>
      <c r="S382" s="162">
        <v>0</v>
      </c>
      <c r="T382" s="162">
        <v>0</v>
      </c>
      <c r="U382" s="162">
        <v>0</v>
      </c>
      <c r="V382" s="162">
        <v>1</v>
      </c>
      <c r="W382" s="162">
        <v>0</v>
      </c>
      <c r="X382" s="162">
        <v>0</v>
      </c>
      <c r="Y382" s="162">
        <v>0</v>
      </c>
      <c r="Z382" s="162">
        <v>0</v>
      </c>
      <c r="AA382" s="162">
        <v>0</v>
      </c>
      <c r="AB382" s="162">
        <v>0</v>
      </c>
      <c r="AC382" s="162">
        <v>0</v>
      </c>
      <c r="AD382" s="162">
        <v>0</v>
      </c>
      <c r="AE382" s="162">
        <v>0</v>
      </c>
      <c r="AF382" s="162">
        <v>0</v>
      </c>
      <c r="AG382" s="162">
        <v>1</v>
      </c>
      <c r="AH382" s="162">
        <v>0</v>
      </c>
      <c r="AI382" s="162">
        <v>0</v>
      </c>
      <c r="AK382" s="159">
        <f t="shared" si="6"/>
        <v>2</v>
      </c>
    </row>
    <row r="383" spans="1:37" s="137" customFormat="1" ht="15" customHeight="1">
      <c r="A383" s="132"/>
      <c r="B383" s="133" t="s">
        <v>578</v>
      </c>
      <c r="C383" s="134"/>
      <c r="D383" s="135" t="str">
        <f>D352</f>
        <v>491CMG0230</v>
      </c>
      <c r="E383" s="136"/>
      <c r="F383" s="162">
        <v>0</v>
      </c>
      <c r="G383" s="162">
        <v>0</v>
      </c>
      <c r="H383" s="162">
        <v>0</v>
      </c>
      <c r="I383" s="162">
        <v>0</v>
      </c>
      <c r="J383" s="162">
        <v>0</v>
      </c>
      <c r="K383" s="162">
        <v>0</v>
      </c>
      <c r="L383" s="162">
        <v>0</v>
      </c>
      <c r="M383" s="162">
        <v>0</v>
      </c>
      <c r="N383" s="162">
        <v>0</v>
      </c>
      <c r="O383" s="162">
        <v>0</v>
      </c>
      <c r="P383" s="162">
        <v>0</v>
      </c>
      <c r="Q383" s="162">
        <v>0</v>
      </c>
      <c r="R383" s="162">
        <v>0</v>
      </c>
      <c r="S383" s="162">
        <v>0</v>
      </c>
      <c r="T383" s="162">
        <v>0</v>
      </c>
      <c r="U383" s="162">
        <v>0</v>
      </c>
      <c r="V383" s="162">
        <v>1</v>
      </c>
      <c r="W383" s="162">
        <v>0</v>
      </c>
      <c r="X383" s="162">
        <v>0</v>
      </c>
      <c r="Y383" s="162">
        <v>0</v>
      </c>
      <c r="Z383" s="162">
        <v>0</v>
      </c>
      <c r="AA383" s="162">
        <v>0</v>
      </c>
      <c r="AB383" s="162">
        <v>0</v>
      </c>
      <c r="AC383" s="162">
        <v>0</v>
      </c>
      <c r="AD383" s="162">
        <v>0</v>
      </c>
      <c r="AE383" s="162">
        <v>0</v>
      </c>
      <c r="AF383" s="162">
        <v>0</v>
      </c>
      <c r="AG383" s="162">
        <v>1</v>
      </c>
      <c r="AH383" s="162">
        <v>0</v>
      </c>
      <c r="AI383" s="162">
        <v>0</v>
      </c>
      <c r="AK383" s="159">
        <f t="shared" si="6"/>
        <v>2</v>
      </c>
    </row>
    <row r="384" spans="1:37" s="137" customFormat="1" ht="15" customHeight="1">
      <c r="A384" s="132"/>
      <c r="B384" s="133" t="s">
        <v>579</v>
      </c>
      <c r="C384" s="134"/>
      <c r="D384" s="135" t="str">
        <f>D353</f>
        <v>491CMG0230#D</v>
      </c>
      <c r="E384" s="136"/>
      <c r="F384" s="162">
        <v>0</v>
      </c>
      <c r="G384" s="162">
        <v>0</v>
      </c>
      <c r="H384" s="162">
        <v>0</v>
      </c>
      <c r="I384" s="162">
        <v>0</v>
      </c>
      <c r="J384" s="162">
        <v>0</v>
      </c>
      <c r="K384" s="162">
        <v>0</v>
      </c>
      <c r="L384" s="162">
        <v>0</v>
      </c>
      <c r="M384" s="162">
        <v>0</v>
      </c>
      <c r="N384" s="162">
        <v>0</v>
      </c>
      <c r="O384" s="162">
        <v>0</v>
      </c>
      <c r="P384" s="162">
        <v>0</v>
      </c>
      <c r="Q384" s="162">
        <v>0</v>
      </c>
      <c r="R384" s="162">
        <v>0</v>
      </c>
      <c r="S384" s="162">
        <v>0</v>
      </c>
      <c r="T384" s="162">
        <v>0</v>
      </c>
      <c r="U384" s="162">
        <v>0</v>
      </c>
      <c r="V384" s="162">
        <v>1</v>
      </c>
      <c r="W384" s="162">
        <v>0</v>
      </c>
      <c r="X384" s="162">
        <v>0</v>
      </c>
      <c r="Y384" s="162">
        <v>0</v>
      </c>
      <c r="Z384" s="162">
        <v>0</v>
      </c>
      <c r="AA384" s="162">
        <v>0</v>
      </c>
      <c r="AB384" s="162">
        <v>0</v>
      </c>
      <c r="AC384" s="162">
        <v>0</v>
      </c>
      <c r="AD384" s="162">
        <v>0</v>
      </c>
      <c r="AE384" s="162">
        <v>0</v>
      </c>
      <c r="AF384" s="162">
        <v>0</v>
      </c>
      <c r="AG384" s="162">
        <v>1</v>
      </c>
      <c r="AH384" s="162">
        <v>0</v>
      </c>
      <c r="AI384" s="162">
        <v>0</v>
      </c>
      <c r="AK384" s="159">
        <f t="shared" si="6"/>
        <v>2</v>
      </c>
    </row>
    <row r="385" spans="1:37" s="137" customFormat="1" ht="15" customHeight="1">
      <c r="A385" s="132"/>
      <c r="B385" s="133" t="s">
        <v>580</v>
      </c>
      <c r="C385" s="134"/>
      <c r="D385" s="135" t="str">
        <f>D354</f>
        <v>863LMG0010</v>
      </c>
      <c r="E385" s="136"/>
      <c r="F385" s="162">
        <v>0</v>
      </c>
      <c r="G385" s="162">
        <v>0</v>
      </c>
      <c r="H385" s="162">
        <v>0</v>
      </c>
      <c r="I385" s="162">
        <v>0</v>
      </c>
      <c r="J385" s="162">
        <v>0</v>
      </c>
      <c r="K385" s="162">
        <v>0</v>
      </c>
      <c r="L385" s="162">
        <v>0</v>
      </c>
      <c r="M385" s="162">
        <v>0</v>
      </c>
      <c r="N385" s="162">
        <v>0</v>
      </c>
      <c r="O385" s="162">
        <v>0</v>
      </c>
      <c r="P385" s="162">
        <v>0</v>
      </c>
      <c r="Q385" s="162">
        <v>0</v>
      </c>
      <c r="R385" s="162">
        <v>0</v>
      </c>
      <c r="S385" s="162">
        <v>0</v>
      </c>
      <c r="T385" s="162">
        <v>0</v>
      </c>
      <c r="U385" s="162">
        <v>0</v>
      </c>
      <c r="V385" s="162">
        <v>1</v>
      </c>
      <c r="W385" s="162">
        <v>0</v>
      </c>
      <c r="X385" s="162">
        <v>0</v>
      </c>
      <c r="Y385" s="162">
        <v>0</v>
      </c>
      <c r="Z385" s="162">
        <v>0</v>
      </c>
      <c r="AA385" s="162">
        <v>0</v>
      </c>
      <c r="AB385" s="162">
        <v>0</v>
      </c>
      <c r="AC385" s="162">
        <v>0</v>
      </c>
      <c r="AD385" s="162">
        <v>0</v>
      </c>
      <c r="AE385" s="162">
        <v>0</v>
      </c>
      <c r="AF385" s="162">
        <v>0</v>
      </c>
      <c r="AG385" s="162">
        <v>1</v>
      </c>
      <c r="AH385" s="162">
        <v>0</v>
      </c>
      <c r="AI385" s="162">
        <v>0</v>
      </c>
      <c r="AK385" s="159">
        <f t="shared" si="6"/>
        <v>2</v>
      </c>
    </row>
  </sheetData>
  <autoFilter ref="A8:AK1652" xr:uid="{1515E37C-FF56-47D8-AB7D-9B5B6FA76ADF}"/>
  <mergeCells count="3">
    <mergeCell ref="F6:G6"/>
    <mergeCell ref="H6:K6"/>
    <mergeCell ref="L6:AI6"/>
  </mergeCells>
  <phoneticPr fontId="21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6AA1-8A2F-4032-84F0-0AF98D5BDE14}">
  <sheetPr>
    <tabColor theme="1" tint="4.9989318521683403E-2"/>
  </sheetPr>
  <dimension ref="A1:L875"/>
  <sheetViews>
    <sheetView showGridLines="0" zoomScaleNormal="100" workbookViewId="0">
      <selection activeCell="G63" sqref="G63:G67"/>
    </sheetView>
  </sheetViews>
  <sheetFormatPr defaultColWidth="8.85546875" defaultRowHeight="10.5" outlineLevelRow="2"/>
  <cols>
    <col min="1" max="2" width="8.85546875" style="1"/>
    <col min="3" max="4" width="64.28515625" style="1" customWidth="1"/>
    <col min="5" max="5" width="16.7109375" style="1" customWidth="1"/>
    <col min="6" max="6" width="5.7109375" style="115" bestFit="1" customWidth="1"/>
    <col min="7" max="7" width="10.7109375" style="1" customWidth="1"/>
    <col min="8" max="8" width="1.7109375" style="1" customWidth="1"/>
    <col min="9" max="9" width="0.85546875" style="44" customWidth="1"/>
    <col min="10" max="16384" width="8.85546875" style="1"/>
  </cols>
  <sheetData>
    <row r="1" spans="1:12" s="6" customFormat="1" ht="14.25">
      <c r="A1" s="3"/>
      <c r="B1" s="4"/>
      <c r="C1" s="5"/>
      <c r="D1" s="5"/>
      <c r="E1" s="5"/>
      <c r="F1" s="104"/>
      <c r="G1" s="5"/>
      <c r="H1" s="2"/>
      <c r="I1" s="38"/>
    </row>
    <row r="2" spans="1:12" s="10" customFormat="1">
      <c r="A2" s="7"/>
      <c r="B2" s="8" t="s">
        <v>0</v>
      </c>
      <c r="C2" s="9" t="s">
        <v>1</v>
      </c>
      <c r="D2" s="9"/>
      <c r="E2" s="9"/>
      <c r="F2" s="105"/>
      <c r="G2" s="9"/>
      <c r="H2" s="2"/>
      <c r="I2" s="39"/>
    </row>
    <row r="3" spans="1:12" s="10" customFormat="1" ht="12">
      <c r="A3" s="11"/>
      <c r="B3" s="12" t="s">
        <v>2</v>
      </c>
      <c r="C3" s="13" t="s">
        <v>38</v>
      </c>
      <c r="D3" s="13"/>
      <c r="E3" s="13"/>
      <c r="F3" s="106"/>
      <c r="G3" s="13"/>
      <c r="H3" s="2"/>
      <c r="I3" s="14"/>
    </row>
    <row r="4" spans="1:12" s="10" customFormat="1">
      <c r="A4" s="15"/>
      <c r="B4" s="16" t="s">
        <v>3</v>
      </c>
      <c r="C4" s="17" t="s">
        <v>39</v>
      </c>
      <c r="D4" s="17"/>
      <c r="E4" s="17"/>
      <c r="F4" s="107"/>
      <c r="G4" s="17"/>
      <c r="H4" s="2"/>
      <c r="I4" s="40"/>
    </row>
    <row r="5" spans="1:12" s="21" customFormat="1">
      <c r="A5" s="19"/>
      <c r="B5" s="20"/>
      <c r="C5" s="18"/>
      <c r="D5" s="18"/>
      <c r="E5" s="18"/>
      <c r="F5" s="108"/>
      <c r="G5" s="18"/>
      <c r="H5" s="18"/>
      <c r="I5" s="41"/>
    </row>
    <row r="6" spans="1:12" s="35" customFormat="1" ht="24.75" customHeight="1">
      <c r="A6" s="36"/>
      <c r="B6" s="36"/>
      <c r="C6" s="50" t="s">
        <v>68</v>
      </c>
      <c r="D6" s="50"/>
      <c r="E6" s="50"/>
      <c r="F6" s="109"/>
      <c r="G6" s="50"/>
      <c r="H6" s="34"/>
      <c r="I6" s="37"/>
    </row>
    <row r="7" spans="1:12" s="35" customFormat="1">
      <c r="A7" s="78"/>
      <c r="B7" s="78"/>
      <c r="C7" s="78"/>
      <c r="D7" s="78"/>
      <c r="E7" s="78"/>
      <c r="F7" s="110"/>
      <c r="G7" s="78"/>
      <c r="H7" s="34"/>
      <c r="I7" s="37"/>
    </row>
    <row r="8" spans="1:12" s="49" customFormat="1" ht="21">
      <c r="A8" s="46" t="s">
        <v>4</v>
      </c>
      <c r="B8" s="46" t="s">
        <v>5</v>
      </c>
      <c r="C8" s="47" t="s">
        <v>6</v>
      </c>
      <c r="D8" s="47"/>
      <c r="E8" s="47" t="s">
        <v>124</v>
      </c>
      <c r="F8" s="47"/>
      <c r="G8" s="47" t="s">
        <v>136</v>
      </c>
      <c r="H8" s="45"/>
      <c r="I8" s="48"/>
    </row>
    <row r="9" spans="1:12" s="10" customFormat="1">
      <c r="A9" s="20"/>
      <c r="B9" s="22"/>
      <c r="C9" s="20"/>
      <c r="D9" s="20"/>
      <c r="E9" s="20"/>
      <c r="F9" s="110"/>
      <c r="G9" s="20"/>
      <c r="H9" s="2"/>
      <c r="I9" s="37"/>
    </row>
    <row r="10" spans="1:12" s="6" customFormat="1">
      <c r="A10" s="23" t="s">
        <v>40</v>
      </c>
      <c r="B10" s="24"/>
      <c r="C10" s="25" t="s">
        <v>41</v>
      </c>
      <c r="D10" s="25"/>
      <c r="E10" s="118"/>
      <c r="F10" s="112"/>
      <c r="G10" s="111"/>
      <c r="H10" s="2"/>
      <c r="I10" s="42"/>
    </row>
    <row r="11" spans="1:12" s="29" customFormat="1">
      <c r="A11" s="27" t="s">
        <v>43</v>
      </c>
      <c r="B11" s="28"/>
      <c r="C11" s="33" t="s">
        <v>42</v>
      </c>
      <c r="D11" s="33"/>
      <c r="E11" s="120" t="s">
        <v>37</v>
      </c>
      <c r="F11" s="113"/>
      <c r="G11" s="63">
        <f>SUM(G12:G67)</f>
        <v>78</v>
      </c>
      <c r="H11" s="26"/>
      <c r="I11" s="65"/>
    </row>
    <row r="12" spans="1:12" s="62" customFormat="1" outlineLevel="2">
      <c r="A12" s="30" t="s">
        <v>44</v>
      </c>
      <c r="B12" s="31"/>
      <c r="C12" s="32" t="s">
        <v>70</v>
      </c>
      <c r="D12" s="32" t="s">
        <v>144</v>
      </c>
      <c r="E12" s="30" t="s">
        <v>37</v>
      </c>
      <c r="F12" s="30"/>
      <c r="G12" s="64">
        <v>1</v>
      </c>
      <c r="H12" s="61"/>
      <c r="I12" s="60">
        <v>0</v>
      </c>
    </row>
    <row r="13" spans="1:12" s="62" customFormat="1" outlineLevel="2">
      <c r="A13" s="30" t="s">
        <v>45</v>
      </c>
      <c r="B13" s="31"/>
      <c r="C13" s="32" t="s">
        <v>102</v>
      </c>
      <c r="D13" s="32" t="s">
        <v>144</v>
      </c>
      <c r="E13" s="30" t="s">
        <v>37</v>
      </c>
      <c r="F13" s="30"/>
      <c r="G13" s="64">
        <v>1</v>
      </c>
      <c r="H13" s="61"/>
      <c r="I13" s="60">
        <v>0</v>
      </c>
      <c r="L13" s="119" t="s">
        <v>144</v>
      </c>
    </row>
    <row r="14" spans="1:12" s="62" customFormat="1" outlineLevel="2">
      <c r="A14" s="30" t="s">
        <v>46</v>
      </c>
      <c r="B14" s="31"/>
      <c r="C14" s="32" t="s">
        <v>94</v>
      </c>
      <c r="D14" s="32" t="s">
        <v>145</v>
      </c>
      <c r="E14" s="30" t="s">
        <v>37</v>
      </c>
      <c r="F14" s="30"/>
      <c r="G14" s="64">
        <v>1</v>
      </c>
      <c r="H14" s="61"/>
      <c r="I14" s="60">
        <v>0</v>
      </c>
      <c r="L14" s="119" t="s">
        <v>145</v>
      </c>
    </row>
    <row r="15" spans="1:12" s="62" customFormat="1" outlineLevel="2">
      <c r="A15" s="30" t="s">
        <v>47</v>
      </c>
      <c r="B15" s="31"/>
      <c r="C15" s="32" t="s">
        <v>82</v>
      </c>
      <c r="D15" s="32" t="s">
        <v>146</v>
      </c>
      <c r="E15" s="30" t="s">
        <v>37</v>
      </c>
      <c r="F15" s="114"/>
      <c r="G15" s="64">
        <v>1</v>
      </c>
      <c r="H15" s="61"/>
      <c r="I15" s="60">
        <v>0</v>
      </c>
      <c r="L15" s="119" t="s">
        <v>146</v>
      </c>
    </row>
    <row r="16" spans="1:12" s="62" customFormat="1" outlineLevel="2">
      <c r="A16" s="30" t="s">
        <v>48</v>
      </c>
      <c r="B16" s="31"/>
      <c r="C16" s="32" t="s">
        <v>69</v>
      </c>
      <c r="D16" s="32" t="s">
        <v>147</v>
      </c>
      <c r="E16" s="30" t="s">
        <v>37</v>
      </c>
      <c r="F16" s="114"/>
      <c r="G16" s="64">
        <v>1</v>
      </c>
      <c r="H16" s="61"/>
      <c r="I16" s="60">
        <v>0</v>
      </c>
      <c r="L16" s="119" t="s">
        <v>147</v>
      </c>
    </row>
    <row r="17" spans="1:12" s="62" customFormat="1" outlineLevel="2">
      <c r="A17" s="30" t="s">
        <v>49</v>
      </c>
      <c r="B17" s="31"/>
      <c r="C17" s="32" t="s">
        <v>75</v>
      </c>
      <c r="D17" s="32" t="s">
        <v>147</v>
      </c>
      <c r="E17" s="30" t="s">
        <v>37</v>
      </c>
      <c r="F17" s="114"/>
      <c r="G17" s="64">
        <v>4</v>
      </c>
      <c r="H17" s="61"/>
      <c r="I17" s="60">
        <v>0</v>
      </c>
      <c r="L17" s="119" t="s">
        <v>148</v>
      </c>
    </row>
    <row r="18" spans="1:12" s="62" customFormat="1" outlineLevel="2">
      <c r="A18" s="30" t="s">
        <v>50</v>
      </c>
      <c r="B18" s="31"/>
      <c r="C18" s="32" t="s">
        <v>76</v>
      </c>
      <c r="D18" s="32" t="s">
        <v>147</v>
      </c>
      <c r="E18" s="30" t="s">
        <v>37</v>
      </c>
      <c r="F18" s="114"/>
      <c r="G18" s="64">
        <v>1</v>
      </c>
      <c r="H18" s="61"/>
      <c r="I18" s="60">
        <v>0</v>
      </c>
      <c r="L18" s="119" t="s">
        <v>149</v>
      </c>
    </row>
    <row r="19" spans="1:12" s="62" customFormat="1" outlineLevel="2">
      <c r="A19" s="30" t="s">
        <v>51</v>
      </c>
      <c r="B19" s="31"/>
      <c r="C19" s="32" t="s">
        <v>77</v>
      </c>
      <c r="D19" s="32" t="s">
        <v>147</v>
      </c>
      <c r="E19" s="30" t="s">
        <v>37</v>
      </c>
      <c r="F19" s="114"/>
      <c r="G19" s="64">
        <v>1</v>
      </c>
      <c r="H19" s="61"/>
      <c r="I19" s="60">
        <v>0</v>
      </c>
      <c r="L19" s="119" t="s">
        <v>150</v>
      </c>
    </row>
    <row r="20" spans="1:12" s="62" customFormat="1" outlineLevel="2">
      <c r="A20" s="30" t="s">
        <v>122</v>
      </c>
      <c r="B20" s="31"/>
      <c r="C20" s="32" t="s">
        <v>78</v>
      </c>
      <c r="D20" s="32" t="s">
        <v>147</v>
      </c>
      <c r="E20" s="30" t="s">
        <v>37</v>
      </c>
      <c r="F20" s="114"/>
      <c r="G20" s="64">
        <v>1</v>
      </c>
      <c r="H20" s="61"/>
      <c r="I20" s="60">
        <v>0</v>
      </c>
      <c r="L20" s="119" t="s">
        <v>151</v>
      </c>
    </row>
    <row r="21" spans="1:12" s="62" customFormat="1" outlineLevel="2">
      <c r="A21" s="30" t="s">
        <v>123</v>
      </c>
      <c r="B21" s="31"/>
      <c r="C21" s="32" t="s">
        <v>79</v>
      </c>
      <c r="D21" s="32" t="s">
        <v>147</v>
      </c>
      <c r="E21" s="30" t="s">
        <v>37</v>
      </c>
      <c r="F21" s="114"/>
      <c r="G21" s="64">
        <v>1</v>
      </c>
      <c r="H21" s="61"/>
      <c r="I21" s="60">
        <v>0</v>
      </c>
    </row>
    <row r="22" spans="1:12" s="62" customFormat="1" outlineLevel="2">
      <c r="A22" s="30" t="s">
        <v>135</v>
      </c>
      <c r="B22" s="31"/>
      <c r="C22" s="32" t="s">
        <v>80</v>
      </c>
      <c r="D22" s="32" t="s">
        <v>147</v>
      </c>
      <c r="E22" s="30" t="s">
        <v>37</v>
      </c>
      <c r="F22" s="114"/>
      <c r="G22" s="64">
        <v>1</v>
      </c>
      <c r="H22" s="61"/>
      <c r="I22" s="60">
        <v>0</v>
      </c>
    </row>
    <row r="23" spans="1:12" s="62" customFormat="1" outlineLevel="2">
      <c r="A23" s="30" t="s">
        <v>152</v>
      </c>
      <c r="B23" s="31"/>
      <c r="C23" s="32" t="s">
        <v>81</v>
      </c>
      <c r="D23" s="32" t="s">
        <v>147</v>
      </c>
      <c r="E23" s="30" t="s">
        <v>37</v>
      </c>
      <c r="F23" s="114"/>
      <c r="G23" s="64">
        <v>1</v>
      </c>
      <c r="H23" s="61"/>
      <c r="I23" s="60">
        <v>0</v>
      </c>
    </row>
    <row r="24" spans="1:12" s="62" customFormat="1" outlineLevel="2">
      <c r="A24" s="30" t="s">
        <v>153</v>
      </c>
      <c r="B24" s="31"/>
      <c r="C24" s="32" t="s">
        <v>83</v>
      </c>
      <c r="D24" s="32" t="s">
        <v>147</v>
      </c>
      <c r="E24" s="30" t="s">
        <v>37</v>
      </c>
      <c r="F24" s="114"/>
      <c r="G24" s="64">
        <v>1</v>
      </c>
      <c r="H24" s="61"/>
      <c r="I24" s="60">
        <v>0</v>
      </c>
    </row>
    <row r="25" spans="1:12" s="62" customFormat="1" outlineLevel="2">
      <c r="A25" s="30" t="s">
        <v>154</v>
      </c>
      <c r="B25" s="31"/>
      <c r="C25" s="32" t="s">
        <v>84</v>
      </c>
      <c r="D25" s="32" t="s">
        <v>147</v>
      </c>
      <c r="E25" s="30" t="s">
        <v>37</v>
      </c>
      <c r="F25" s="114"/>
      <c r="G25" s="64">
        <v>1</v>
      </c>
      <c r="H25" s="61"/>
      <c r="I25" s="60">
        <v>0</v>
      </c>
    </row>
    <row r="26" spans="1:12" s="62" customFormat="1" outlineLevel="2">
      <c r="A26" s="30" t="s">
        <v>155</v>
      </c>
      <c r="B26" s="31"/>
      <c r="C26" s="32" t="s">
        <v>85</v>
      </c>
      <c r="D26" s="32" t="s">
        <v>147</v>
      </c>
      <c r="E26" s="30" t="s">
        <v>37</v>
      </c>
      <c r="F26" s="114"/>
      <c r="G26" s="64">
        <v>2</v>
      </c>
      <c r="H26" s="61"/>
      <c r="I26" s="60">
        <v>0</v>
      </c>
    </row>
    <row r="27" spans="1:12" s="62" customFormat="1" outlineLevel="2">
      <c r="A27" s="30" t="s">
        <v>156</v>
      </c>
      <c r="B27" s="31"/>
      <c r="C27" s="32" t="s">
        <v>86</v>
      </c>
      <c r="D27" s="32" t="s">
        <v>147</v>
      </c>
      <c r="E27" s="30" t="s">
        <v>37</v>
      </c>
      <c r="F27" s="114"/>
      <c r="G27" s="64">
        <v>1</v>
      </c>
      <c r="H27" s="61"/>
      <c r="I27" s="60">
        <v>0</v>
      </c>
    </row>
    <row r="28" spans="1:12" s="62" customFormat="1" outlineLevel="2">
      <c r="A28" s="30" t="s">
        <v>157</v>
      </c>
      <c r="B28" s="31"/>
      <c r="C28" s="32" t="s">
        <v>87</v>
      </c>
      <c r="D28" s="32" t="s">
        <v>147</v>
      </c>
      <c r="E28" s="30" t="s">
        <v>37</v>
      </c>
      <c r="F28" s="114"/>
      <c r="G28" s="64">
        <v>3</v>
      </c>
      <c r="H28" s="61"/>
      <c r="I28" s="60">
        <v>0</v>
      </c>
    </row>
    <row r="29" spans="1:12" s="62" customFormat="1" outlineLevel="2">
      <c r="A29" s="30" t="s">
        <v>158</v>
      </c>
      <c r="B29" s="31"/>
      <c r="C29" s="32" t="s">
        <v>125</v>
      </c>
      <c r="D29" s="32" t="s">
        <v>147</v>
      </c>
      <c r="E29" s="30" t="s">
        <v>37</v>
      </c>
      <c r="F29" s="114"/>
      <c r="G29" s="64">
        <v>2</v>
      </c>
      <c r="H29" s="61"/>
      <c r="I29" s="60">
        <v>0</v>
      </c>
    </row>
    <row r="30" spans="1:12" s="62" customFormat="1" outlineLevel="2">
      <c r="A30" s="30" t="s">
        <v>159</v>
      </c>
      <c r="B30" s="31"/>
      <c r="C30" s="32" t="s">
        <v>88</v>
      </c>
      <c r="D30" s="32" t="s">
        <v>147</v>
      </c>
      <c r="E30" s="30" t="s">
        <v>37</v>
      </c>
      <c r="F30" s="114"/>
      <c r="G30" s="64">
        <v>1</v>
      </c>
      <c r="H30" s="61"/>
      <c r="I30" s="60">
        <v>0</v>
      </c>
    </row>
    <row r="31" spans="1:12" s="62" customFormat="1" outlineLevel="2">
      <c r="A31" s="30" t="s">
        <v>160</v>
      </c>
      <c r="B31" s="31"/>
      <c r="C31" s="32" t="s">
        <v>89</v>
      </c>
      <c r="D31" s="32" t="s">
        <v>147</v>
      </c>
      <c r="E31" s="30" t="s">
        <v>37</v>
      </c>
      <c r="F31" s="114"/>
      <c r="G31" s="64">
        <v>1</v>
      </c>
      <c r="H31" s="61"/>
      <c r="I31" s="60">
        <v>0</v>
      </c>
    </row>
    <row r="32" spans="1:12" s="62" customFormat="1" outlineLevel="2">
      <c r="A32" s="30" t="s">
        <v>161</v>
      </c>
      <c r="B32" s="31"/>
      <c r="C32" s="32" t="s">
        <v>90</v>
      </c>
      <c r="D32" s="32" t="s">
        <v>147</v>
      </c>
      <c r="E32" s="30" t="s">
        <v>37</v>
      </c>
      <c r="F32" s="114"/>
      <c r="G32" s="64">
        <v>1</v>
      </c>
      <c r="H32" s="61"/>
      <c r="I32" s="60">
        <v>0</v>
      </c>
    </row>
    <row r="33" spans="1:9" s="62" customFormat="1" outlineLevel="2">
      <c r="A33" s="30" t="s">
        <v>162</v>
      </c>
      <c r="B33" s="31"/>
      <c r="C33" s="32" t="s">
        <v>93</v>
      </c>
      <c r="D33" s="32" t="s">
        <v>147</v>
      </c>
      <c r="E33" s="30" t="s">
        <v>37</v>
      </c>
      <c r="F33" s="114"/>
      <c r="G33" s="64">
        <v>1</v>
      </c>
      <c r="H33" s="61"/>
      <c r="I33" s="60">
        <v>0</v>
      </c>
    </row>
    <row r="34" spans="1:9" s="62" customFormat="1" outlineLevel="2">
      <c r="A34" s="30" t="s">
        <v>163</v>
      </c>
      <c r="B34" s="31"/>
      <c r="C34" s="32" t="s">
        <v>96</v>
      </c>
      <c r="D34" s="32" t="s">
        <v>147</v>
      </c>
      <c r="E34" s="30" t="s">
        <v>37</v>
      </c>
      <c r="F34" s="114"/>
      <c r="G34" s="64">
        <v>2</v>
      </c>
      <c r="H34" s="61"/>
      <c r="I34" s="60">
        <v>0</v>
      </c>
    </row>
    <row r="35" spans="1:9" s="62" customFormat="1" outlineLevel="2">
      <c r="A35" s="30" t="s">
        <v>164</v>
      </c>
      <c r="B35" s="31"/>
      <c r="C35" s="32" t="s">
        <v>98</v>
      </c>
      <c r="D35" s="32" t="s">
        <v>147</v>
      </c>
      <c r="E35" s="30" t="s">
        <v>37</v>
      </c>
      <c r="F35" s="114"/>
      <c r="G35" s="64">
        <v>4</v>
      </c>
      <c r="H35" s="61"/>
      <c r="I35" s="60">
        <v>0</v>
      </c>
    </row>
    <row r="36" spans="1:9" s="62" customFormat="1" outlineLevel="2">
      <c r="A36" s="30" t="s">
        <v>165</v>
      </c>
      <c r="B36" s="31"/>
      <c r="C36" s="32" t="s">
        <v>99</v>
      </c>
      <c r="D36" s="32" t="s">
        <v>147</v>
      </c>
      <c r="E36" s="30" t="s">
        <v>37</v>
      </c>
      <c r="F36" s="114"/>
      <c r="G36" s="64">
        <v>1</v>
      </c>
      <c r="H36" s="61"/>
      <c r="I36" s="60">
        <v>0</v>
      </c>
    </row>
    <row r="37" spans="1:9" s="62" customFormat="1" outlineLevel="2">
      <c r="A37" s="30" t="s">
        <v>166</v>
      </c>
      <c r="B37" s="31"/>
      <c r="C37" s="32" t="s">
        <v>102</v>
      </c>
      <c r="D37" s="32" t="s">
        <v>147</v>
      </c>
      <c r="E37" s="30" t="s">
        <v>37</v>
      </c>
      <c r="F37" s="114"/>
      <c r="G37" s="64">
        <v>2</v>
      </c>
      <c r="H37" s="61"/>
      <c r="I37" s="60">
        <v>0</v>
      </c>
    </row>
    <row r="38" spans="1:9" s="62" customFormat="1" outlineLevel="2">
      <c r="A38" s="30" t="s">
        <v>167</v>
      </c>
      <c r="B38" s="31"/>
      <c r="C38" s="32" t="s">
        <v>112</v>
      </c>
      <c r="D38" s="32" t="s">
        <v>147</v>
      </c>
      <c r="E38" s="30" t="s">
        <v>37</v>
      </c>
      <c r="F38" s="114"/>
      <c r="G38" s="64">
        <v>1</v>
      </c>
      <c r="H38" s="61"/>
      <c r="I38" s="60">
        <v>0</v>
      </c>
    </row>
    <row r="39" spans="1:9" s="62" customFormat="1" outlineLevel="2">
      <c r="A39" s="30" t="s">
        <v>168</v>
      </c>
      <c r="B39" s="31"/>
      <c r="C39" s="32" t="s">
        <v>113</v>
      </c>
      <c r="D39" s="32" t="s">
        <v>147</v>
      </c>
      <c r="E39" s="30" t="s">
        <v>37</v>
      </c>
      <c r="F39" s="114"/>
      <c r="G39" s="64">
        <v>1</v>
      </c>
      <c r="H39" s="61"/>
      <c r="I39" s="60">
        <v>0</v>
      </c>
    </row>
    <row r="40" spans="1:9" s="62" customFormat="1" outlineLevel="2">
      <c r="A40" s="30" t="s">
        <v>169</v>
      </c>
      <c r="B40" s="31"/>
      <c r="C40" s="32" t="s">
        <v>114</v>
      </c>
      <c r="D40" s="32" t="s">
        <v>147</v>
      </c>
      <c r="E40" s="30" t="s">
        <v>37</v>
      </c>
      <c r="F40" s="114"/>
      <c r="G40" s="64">
        <v>2</v>
      </c>
      <c r="H40" s="61"/>
      <c r="I40" s="60">
        <v>0</v>
      </c>
    </row>
    <row r="41" spans="1:9" s="62" customFormat="1" outlineLevel="2">
      <c r="A41" s="30" t="s">
        <v>170</v>
      </c>
      <c r="B41" s="31"/>
      <c r="C41" s="32" t="s">
        <v>115</v>
      </c>
      <c r="D41" s="32" t="s">
        <v>147</v>
      </c>
      <c r="E41" s="30" t="s">
        <v>37</v>
      </c>
      <c r="F41" s="114"/>
      <c r="G41" s="64">
        <v>1</v>
      </c>
      <c r="H41" s="61"/>
      <c r="I41" s="60">
        <v>0</v>
      </c>
    </row>
    <row r="42" spans="1:9" s="62" customFormat="1" outlineLevel="2">
      <c r="A42" s="30" t="s">
        <v>171</v>
      </c>
      <c r="B42" s="31"/>
      <c r="C42" s="32" t="s">
        <v>116</v>
      </c>
      <c r="D42" s="32" t="s">
        <v>147</v>
      </c>
      <c r="E42" s="30" t="s">
        <v>37</v>
      </c>
      <c r="F42" s="114"/>
      <c r="G42" s="64">
        <v>1</v>
      </c>
      <c r="H42" s="61"/>
      <c r="I42" s="60">
        <v>0</v>
      </c>
    </row>
    <row r="43" spans="1:9" s="62" customFormat="1" outlineLevel="2">
      <c r="A43" s="30" t="s">
        <v>172</v>
      </c>
      <c r="B43" s="31"/>
      <c r="C43" s="32" t="s">
        <v>117</v>
      </c>
      <c r="D43" s="32" t="s">
        <v>147</v>
      </c>
      <c r="E43" s="30" t="s">
        <v>37</v>
      </c>
      <c r="F43" s="114"/>
      <c r="G43" s="64">
        <v>2</v>
      </c>
      <c r="H43" s="61"/>
      <c r="I43" s="60">
        <v>0</v>
      </c>
    </row>
    <row r="44" spans="1:9" s="62" customFormat="1" outlineLevel="2">
      <c r="A44" s="30" t="s">
        <v>173</v>
      </c>
      <c r="B44" s="31"/>
      <c r="C44" s="32" t="s">
        <v>118</v>
      </c>
      <c r="D44" s="32" t="s">
        <v>147</v>
      </c>
      <c r="E44" s="30" t="s">
        <v>37</v>
      </c>
      <c r="F44" s="114"/>
      <c r="G44" s="64">
        <v>3</v>
      </c>
      <c r="H44" s="61"/>
      <c r="I44" s="60"/>
    </row>
    <row r="45" spans="1:9" s="29" customFormat="1" outlineLevel="2">
      <c r="A45" s="30" t="s">
        <v>52</v>
      </c>
      <c r="B45" s="31"/>
      <c r="C45" s="32" t="s">
        <v>95</v>
      </c>
      <c r="D45" s="32" t="s">
        <v>148</v>
      </c>
      <c r="E45" s="30" t="s">
        <v>37</v>
      </c>
      <c r="F45" s="114"/>
      <c r="G45" s="64">
        <v>1</v>
      </c>
      <c r="H45" s="26"/>
      <c r="I45" s="60">
        <v>0</v>
      </c>
    </row>
    <row r="46" spans="1:9" s="29" customFormat="1" outlineLevel="2">
      <c r="A46" s="30" t="s">
        <v>53</v>
      </c>
      <c r="B46" s="31"/>
      <c r="C46" s="32" t="s">
        <v>97</v>
      </c>
      <c r="D46" s="32" t="s">
        <v>148</v>
      </c>
      <c r="E46" s="30" t="s">
        <v>37</v>
      </c>
      <c r="F46" s="114"/>
      <c r="G46" s="64">
        <v>1</v>
      </c>
      <c r="H46" s="26"/>
      <c r="I46" s="60">
        <v>0</v>
      </c>
    </row>
    <row r="47" spans="1:9" s="29" customFormat="1" outlineLevel="2">
      <c r="A47" s="30" t="s">
        <v>54</v>
      </c>
      <c r="B47" s="31"/>
      <c r="C47" s="32" t="s">
        <v>100</v>
      </c>
      <c r="D47" s="32" t="s">
        <v>148</v>
      </c>
      <c r="E47" s="30" t="s">
        <v>37</v>
      </c>
      <c r="F47" s="114"/>
      <c r="G47" s="64">
        <v>1</v>
      </c>
      <c r="H47" s="26"/>
      <c r="I47" s="60">
        <v>0</v>
      </c>
    </row>
    <row r="48" spans="1:9" s="29" customFormat="1" outlineLevel="2">
      <c r="A48" s="30" t="s">
        <v>55</v>
      </c>
      <c r="B48" s="31"/>
      <c r="C48" s="32" t="s">
        <v>101</v>
      </c>
      <c r="D48" s="32" t="s">
        <v>148</v>
      </c>
      <c r="E48" s="30" t="s">
        <v>37</v>
      </c>
      <c r="F48" s="114"/>
      <c r="G48" s="64">
        <v>1</v>
      </c>
      <c r="H48" s="26"/>
      <c r="I48" s="60">
        <v>0</v>
      </c>
    </row>
    <row r="49" spans="1:9" s="29" customFormat="1" outlineLevel="2">
      <c r="A49" s="30" t="s">
        <v>56</v>
      </c>
      <c r="B49" s="31"/>
      <c r="C49" s="32" t="s">
        <v>103</v>
      </c>
      <c r="D49" s="32" t="s">
        <v>148</v>
      </c>
      <c r="E49" s="30" t="s">
        <v>37</v>
      </c>
      <c r="F49" s="114"/>
      <c r="G49" s="64">
        <v>1</v>
      </c>
      <c r="H49" s="26"/>
      <c r="I49" s="66"/>
    </row>
    <row r="50" spans="1:9" s="29" customFormat="1" outlineLevel="2">
      <c r="A50" s="30" t="s">
        <v>57</v>
      </c>
      <c r="B50" s="31"/>
      <c r="C50" s="32" t="s">
        <v>104</v>
      </c>
      <c r="D50" s="32" t="s">
        <v>148</v>
      </c>
      <c r="E50" s="30" t="s">
        <v>37</v>
      </c>
      <c r="F50" s="114"/>
      <c r="G50" s="64">
        <v>1</v>
      </c>
      <c r="H50" s="26"/>
      <c r="I50" s="66"/>
    </row>
    <row r="51" spans="1:9" s="29" customFormat="1" outlineLevel="2">
      <c r="A51" s="30" t="s">
        <v>58</v>
      </c>
      <c r="B51" s="31"/>
      <c r="C51" s="32" t="s">
        <v>105</v>
      </c>
      <c r="D51" s="32" t="s">
        <v>148</v>
      </c>
      <c r="E51" s="30" t="s">
        <v>37</v>
      </c>
      <c r="F51" s="114"/>
      <c r="G51" s="64">
        <v>1</v>
      </c>
      <c r="H51" s="26"/>
      <c r="I51" s="43"/>
    </row>
    <row r="52" spans="1:9" s="29" customFormat="1" outlineLevel="2">
      <c r="A52" s="30" t="s">
        <v>59</v>
      </c>
      <c r="B52" s="31"/>
      <c r="C52" s="32" t="s">
        <v>106</v>
      </c>
      <c r="D52" s="32" t="s">
        <v>148</v>
      </c>
      <c r="E52" s="30" t="s">
        <v>37</v>
      </c>
      <c r="F52" s="114"/>
      <c r="G52" s="64">
        <v>1</v>
      </c>
      <c r="H52" s="26"/>
      <c r="I52" s="43"/>
    </row>
    <row r="53" spans="1:9" s="29" customFormat="1" outlineLevel="2">
      <c r="A53" s="30" t="s">
        <v>60</v>
      </c>
      <c r="B53" s="31"/>
      <c r="C53" s="32" t="s">
        <v>107</v>
      </c>
      <c r="D53" s="32" t="s">
        <v>148</v>
      </c>
      <c r="E53" s="30" t="s">
        <v>37</v>
      </c>
      <c r="F53" s="114"/>
      <c r="G53" s="64">
        <v>1</v>
      </c>
      <c r="H53" s="26"/>
      <c r="I53" s="43"/>
    </row>
    <row r="54" spans="1:9" s="29" customFormat="1" outlineLevel="2">
      <c r="A54" s="30" t="s">
        <v>61</v>
      </c>
      <c r="B54" s="31"/>
      <c r="C54" s="32" t="s">
        <v>108</v>
      </c>
      <c r="D54" s="32" t="s">
        <v>148</v>
      </c>
      <c r="E54" s="30" t="s">
        <v>37</v>
      </c>
      <c r="F54" s="114"/>
      <c r="G54" s="64">
        <v>1</v>
      </c>
      <c r="H54" s="26"/>
      <c r="I54" s="43"/>
    </row>
    <row r="55" spans="1:9" s="29" customFormat="1" outlineLevel="2">
      <c r="A55" s="30" t="s">
        <v>174</v>
      </c>
      <c r="B55" s="31"/>
      <c r="C55" s="32" t="s">
        <v>109</v>
      </c>
      <c r="D55" s="32" t="s">
        <v>148</v>
      </c>
      <c r="E55" s="30" t="s">
        <v>37</v>
      </c>
      <c r="F55" s="114"/>
      <c r="G55" s="64">
        <v>1</v>
      </c>
      <c r="H55" s="26"/>
      <c r="I55" s="43"/>
    </row>
    <row r="56" spans="1:9" s="29" customFormat="1" outlineLevel="2">
      <c r="A56" s="30" t="s">
        <v>175</v>
      </c>
      <c r="B56" s="31"/>
      <c r="C56" s="32" t="s">
        <v>110</v>
      </c>
      <c r="D56" s="32" t="s">
        <v>148</v>
      </c>
      <c r="E56" s="30" t="s">
        <v>37</v>
      </c>
      <c r="F56" s="114"/>
      <c r="G56" s="64">
        <v>2</v>
      </c>
      <c r="H56" s="26"/>
      <c r="I56" s="43"/>
    </row>
    <row r="57" spans="1:9" s="29" customFormat="1" outlineLevel="2">
      <c r="A57" s="30" t="s">
        <v>176</v>
      </c>
      <c r="B57" s="31"/>
      <c r="C57" s="32" t="s">
        <v>126</v>
      </c>
      <c r="D57" s="32" t="s">
        <v>148</v>
      </c>
      <c r="E57" s="30" t="s">
        <v>37</v>
      </c>
      <c r="F57" s="114"/>
      <c r="G57" s="64">
        <v>2</v>
      </c>
      <c r="H57" s="26"/>
      <c r="I57" s="43"/>
    </row>
    <row r="58" spans="1:9" s="29" customFormat="1" outlineLevel="2">
      <c r="A58" s="30" t="s">
        <v>177</v>
      </c>
      <c r="B58" s="31"/>
      <c r="C58" s="32" t="s">
        <v>111</v>
      </c>
      <c r="D58" s="32" t="s">
        <v>148</v>
      </c>
      <c r="E58" s="30" t="s">
        <v>37</v>
      </c>
      <c r="F58" s="114"/>
      <c r="G58" s="64">
        <v>1</v>
      </c>
      <c r="H58" s="26"/>
      <c r="I58" s="43"/>
    </row>
    <row r="59" spans="1:9" s="29" customFormat="1" outlineLevel="2">
      <c r="A59" s="30" t="s">
        <v>62</v>
      </c>
      <c r="B59" s="31"/>
      <c r="C59" s="32" t="s">
        <v>91</v>
      </c>
      <c r="D59" s="32" t="s">
        <v>149</v>
      </c>
      <c r="E59" s="30" t="s">
        <v>37</v>
      </c>
      <c r="F59" s="114"/>
      <c r="G59" s="64">
        <v>2</v>
      </c>
      <c r="H59" s="26"/>
      <c r="I59" s="43"/>
    </row>
    <row r="60" spans="1:9" s="29" customFormat="1" outlineLevel="2">
      <c r="A60" s="30" t="s">
        <v>63</v>
      </c>
      <c r="B60" s="31"/>
      <c r="C60" s="32" t="s">
        <v>92</v>
      </c>
      <c r="D60" s="32" t="s">
        <v>149</v>
      </c>
      <c r="E60" s="30" t="s">
        <v>37</v>
      </c>
      <c r="F60" s="114"/>
      <c r="G60" s="64">
        <v>1</v>
      </c>
      <c r="H60" s="26"/>
      <c r="I60" s="43"/>
    </row>
    <row r="61" spans="1:9" s="29" customFormat="1">
      <c r="A61" s="30" t="s">
        <v>64</v>
      </c>
      <c r="B61" s="31"/>
      <c r="C61" s="32" t="s">
        <v>71</v>
      </c>
      <c r="D61" s="32" t="s">
        <v>150</v>
      </c>
      <c r="E61" s="30" t="s">
        <v>37</v>
      </c>
      <c r="F61" s="114"/>
      <c r="G61" s="64">
        <v>1</v>
      </c>
      <c r="H61" s="26"/>
      <c r="I61" s="43"/>
    </row>
    <row r="62" spans="1:9" s="29" customFormat="1">
      <c r="A62" s="30" t="s">
        <v>65</v>
      </c>
      <c r="B62" s="31"/>
      <c r="C62" s="32" t="s">
        <v>74</v>
      </c>
      <c r="D62" s="32" t="s">
        <v>150</v>
      </c>
      <c r="E62" s="30" t="s">
        <v>37</v>
      </c>
      <c r="F62" s="114"/>
      <c r="G62" s="64">
        <v>1</v>
      </c>
      <c r="H62" s="26"/>
      <c r="I62" s="43"/>
    </row>
    <row r="63" spans="1:9" s="29" customFormat="1">
      <c r="A63" s="30" t="s">
        <v>66</v>
      </c>
      <c r="B63" s="31"/>
      <c r="C63" s="32" t="s">
        <v>72</v>
      </c>
      <c r="D63" s="32" t="s">
        <v>151</v>
      </c>
      <c r="E63" s="30" t="s">
        <v>37</v>
      </c>
      <c r="F63" s="114"/>
      <c r="G63" s="64">
        <v>1</v>
      </c>
      <c r="H63" s="26"/>
      <c r="I63" s="43"/>
    </row>
    <row r="64" spans="1:9" s="29" customFormat="1">
      <c r="A64" s="30" t="s">
        <v>67</v>
      </c>
      <c r="B64" s="31"/>
      <c r="C64" s="32" t="s">
        <v>73</v>
      </c>
      <c r="D64" s="32" t="s">
        <v>151</v>
      </c>
      <c r="E64" s="30" t="s">
        <v>37</v>
      </c>
      <c r="F64" s="114"/>
      <c r="G64" s="64">
        <v>1</v>
      </c>
      <c r="H64" s="26"/>
      <c r="I64" s="43"/>
    </row>
    <row r="65" spans="1:9" s="29" customFormat="1">
      <c r="A65" s="30" t="s">
        <v>178</v>
      </c>
      <c r="B65" s="31"/>
      <c r="C65" s="32" t="s">
        <v>119</v>
      </c>
      <c r="D65" s="32" t="s">
        <v>151</v>
      </c>
      <c r="E65" s="30" t="s">
        <v>37</v>
      </c>
      <c r="F65" s="114"/>
      <c r="G65" s="64">
        <v>2</v>
      </c>
      <c r="H65" s="26"/>
      <c r="I65" s="43"/>
    </row>
    <row r="66" spans="1:9" s="29" customFormat="1">
      <c r="A66" s="30" t="s">
        <v>179</v>
      </c>
      <c r="B66" s="31"/>
      <c r="C66" s="32" t="s">
        <v>120</v>
      </c>
      <c r="D66" s="32" t="s">
        <v>151</v>
      </c>
      <c r="E66" s="30" t="s">
        <v>37</v>
      </c>
      <c r="F66" s="114"/>
      <c r="G66" s="64">
        <v>2</v>
      </c>
      <c r="H66" s="26"/>
      <c r="I66" s="43"/>
    </row>
    <row r="67" spans="1:9" s="29" customFormat="1">
      <c r="A67" s="30" t="s">
        <v>180</v>
      </c>
      <c r="B67" s="31"/>
      <c r="C67" s="32" t="s">
        <v>121</v>
      </c>
      <c r="D67" s="32" t="s">
        <v>151</v>
      </c>
      <c r="E67" s="30" t="s">
        <v>37</v>
      </c>
      <c r="F67" s="114"/>
      <c r="G67" s="64">
        <v>2</v>
      </c>
      <c r="H67" s="26"/>
      <c r="I67" s="43"/>
    </row>
    <row r="68" spans="1:9" s="29" customFormat="1">
      <c r="A68" s="30"/>
      <c r="B68" s="31"/>
      <c r="C68" s="32"/>
      <c r="D68" s="32"/>
      <c r="E68" s="32"/>
      <c r="F68" s="114"/>
      <c r="G68" s="117"/>
      <c r="H68" s="26"/>
      <c r="I68" s="43"/>
    </row>
    <row r="69" spans="1:9" s="29" customFormat="1">
      <c r="A69" s="30"/>
      <c r="B69" s="31"/>
      <c r="C69" s="32"/>
      <c r="D69" s="32"/>
      <c r="E69" s="32"/>
      <c r="F69" s="114"/>
      <c r="G69" s="32"/>
      <c r="H69" s="26"/>
      <c r="I69" s="43"/>
    </row>
    <row r="70" spans="1:9" s="29" customFormat="1">
      <c r="A70" s="30"/>
      <c r="B70" s="31"/>
      <c r="C70" s="32"/>
      <c r="D70" s="32"/>
      <c r="E70" s="32"/>
      <c r="F70" s="114"/>
      <c r="G70" s="32"/>
      <c r="H70" s="26"/>
      <c r="I70" s="43"/>
    </row>
    <row r="71" spans="1:9" s="29" customFormat="1">
      <c r="A71" s="30"/>
      <c r="B71" s="31"/>
      <c r="C71" s="32"/>
      <c r="D71" s="32"/>
      <c r="E71" s="32"/>
      <c r="F71" s="114"/>
      <c r="G71" s="32"/>
      <c r="H71" s="26"/>
      <c r="I71" s="43"/>
    </row>
    <row r="72" spans="1:9" s="29" customFormat="1">
      <c r="A72" s="30"/>
      <c r="B72" s="31"/>
      <c r="C72" s="32"/>
      <c r="D72" s="32"/>
      <c r="E72" s="32"/>
      <c r="F72" s="114"/>
      <c r="G72" s="32"/>
      <c r="H72" s="26"/>
      <c r="I72" s="43"/>
    </row>
    <row r="73" spans="1:9" s="29" customFormat="1">
      <c r="A73" s="30"/>
      <c r="B73" s="31"/>
      <c r="C73" s="32"/>
      <c r="D73" s="32"/>
      <c r="E73" s="32"/>
      <c r="F73" s="114"/>
      <c r="G73" s="32"/>
      <c r="H73" s="26"/>
      <c r="I73" s="43"/>
    </row>
    <row r="74" spans="1:9" s="29" customFormat="1">
      <c r="A74" s="30"/>
      <c r="B74" s="31"/>
      <c r="C74" s="32"/>
      <c r="D74" s="32"/>
      <c r="E74" s="32"/>
      <c r="F74" s="114"/>
      <c r="G74" s="32"/>
      <c r="H74" s="26"/>
      <c r="I74" s="43"/>
    </row>
    <row r="75" spans="1:9" s="29" customFormat="1">
      <c r="A75" s="30"/>
      <c r="B75" s="31"/>
      <c r="C75" s="32"/>
      <c r="D75" s="32"/>
      <c r="E75" s="32"/>
      <c r="F75" s="114"/>
      <c r="G75" s="32"/>
      <c r="H75" s="26"/>
      <c r="I75" s="43"/>
    </row>
    <row r="76" spans="1:9" s="29" customFormat="1">
      <c r="A76" s="30"/>
      <c r="B76" s="31"/>
      <c r="C76" s="32"/>
      <c r="D76" s="32"/>
      <c r="E76" s="32"/>
      <c r="F76" s="114"/>
      <c r="G76" s="32"/>
      <c r="H76" s="26"/>
      <c r="I76" s="43"/>
    </row>
    <row r="77" spans="1:9" s="29" customFormat="1">
      <c r="A77" s="30"/>
      <c r="B77" s="31"/>
      <c r="C77" s="32"/>
      <c r="D77" s="32"/>
      <c r="E77" s="32"/>
      <c r="F77" s="114"/>
      <c r="G77" s="32"/>
      <c r="H77" s="26"/>
      <c r="I77" s="43"/>
    </row>
    <row r="78" spans="1:9" s="29" customFormat="1">
      <c r="A78" s="30"/>
      <c r="B78" s="31"/>
      <c r="C78" s="32"/>
      <c r="D78" s="32"/>
      <c r="E78" s="32"/>
      <c r="F78" s="114"/>
      <c r="G78" s="32"/>
      <c r="H78" s="26"/>
      <c r="I78" s="43"/>
    </row>
    <row r="79" spans="1:9" s="29" customFormat="1">
      <c r="A79" s="30"/>
      <c r="B79" s="31"/>
      <c r="C79" s="32"/>
      <c r="D79" s="32"/>
      <c r="E79" s="32"/>
      <c r="F79" s="114"/>
      <c r="G79" s="32"/>
      <c r="H79" s="26"/>
      <c r="I79" s="43"/>
    </row>
    <row r="80" spans="1:9" s="29" customFormat="1">
      <c r="A80" s="30"/>
      <c r="B80" s="31"/>
      <c r="C80" s="32"/>
      <c r="D80" s="32"/>
      <c r="E80" s="32"/>
      <c r="F80" s="114"/>
      <c r="G80" s="32"/>
      <c r="H80" s="26"/>
      <c r="I80" s="43"/>
    </row>
    <row r="81" spans="1:9" s="29" customFormat="1">
      <c r="A81" s="30"/>
      <c r="B81" s="31"/>
      <c r="C81" s="32"/>
      <c r="D81" s="32"/>
      <c r="E81" s="32"/>
      <c r="F81" s="114"/>
      <c r="G81" s="32"/>
      <c r="H81" s="26"/>
      <c r="I81" s="43"/>
    </row>
    <row r="82" spans="1:9" s="29" customFormat="1">
      <c r="A82" s="30"/>
      <c r="B82" s="31"/>
      <c r="C82" s="32"/>
      <c r="D82" s="32"/>
      <c r="E82" s="32"/>
      <c r="F82" s="114"/>
      <c r="G82" s="32"/>
      <c r="H82" s="26"/>
      <c r="I82" s="43"/>
    </row>
    <row r="83" spans="1:9" s="29" customFormat="1">
      <c r="A83" s="30"/>
      <c r="B83" s="31"/>
      <c r="C83" s="32"/>
      <c r="D83" s="32"/>
      <c r="E83" s="32"/>
      <c r="F83" s="114"/>
      <c r="G83" s="32"/>
      <c r="H83" s="26"/>
      <c r="I83" s="43"/>
    </row>
    <row r="84" spans="1:9" s="29" customFormat="1">
      <c r="A84" s="30"/>
      <c r="B84" s="31"/>
      <c r="C84" s="32"/>
      <c r="D84" s="32"/>
      <c r="E84" s="32"/>
      <c r="F84" s="114"/>
      <c r="G84" s="32"/>
      <c r="H84" s="26"/>
      <c r="I84" s="43"/>
    </row>
    <row r="85" spans="1:9" s="29" customFormat="1">
      <c r="A85" s="30"/>
      <c r="B85" s="31"/>
      <c r="C85" s="32"/>
      <c r="D85" s="32"/>
      <c r="E85" s="32"/>
      <c r="F85" s="114"/>
      <c r="G85" s="32"/>
      <c r="H85" s="26"/>
      <c r="I85" s="43"/>
    </row>
    <row r="86" spans="1:9" s="29" customFormat="1">
      <c r="A86" s="30"/>
      <c r="B86" s="31"/>
      <c r="C86" s="32"/>
      <c r="D86" s="32"/>
      <c r="E86" s="32"/>
      <c r="F86" s="114"/>
      <c r="G86" s="32"/>
      <c r="H86" s="26"/>
      <c r="I86" s="43"/>
    </row>
    <row r="87" spans="1:9" s="29" customFormat="1">
      <c r="A87" s="30"/>
      <c r="B87" s="31"/>
      <c r="C87" s="32"/>
      <c r="D87" s="32"/>
      <c r="E87" s="32"/>
      <c r="F87" s="114"/>
      <c r="G87" s="32"/>
      <c r="H87" s="26"/>
      <c r="I87" s="43"/>
    </row>
    <row r="88" spans="1:9" s="29" customFormat="1">
      <c r="A88" s="30"/>
      <c r="B88" s="31"/>
      <c r="C88" s="32"/>
      <c r="D88" s="32"/>
      <c r="E88" s="32"/>
      <c r="F88" s="114"/>
      <c r="G88" s="32"/>
      <c r="H88" s="26"/>
      <c r="I88" s="43"/>
    </row>
    <row r="89" spans="1:9" s="29" customFormat="1">
      <c r="A89" s="30"/>
      <c r="B89" s="31"/>
      <c r="C89" s="32"/>
      <c r="D89" s="32"/>
      <c r="E89" s="32"/>
      <c r="F89" s="114"/>
      <c r="G89" s="32"/>
      <c r="H89" s="26"/>
      <c r="I89" s="43"/>
    </row>
    <row r="90" spans="1:9" s="29" customFormat="1">
      <c r="A90" s="30"/>
      <c r="B90" s="31"/>
      <c r="C90" s="32"/>
      <c r="D90" s="32"/>
      <c r="E90" s="32"/>
      <c r="F90" s="114"/>
      <c r="G90" s="32"/>
      <c r="H90" s="26"/>
      <c r="I90" s="43"/>
    </row>
    <row r="91" spans="1:9" s="29" customFormat="1">
      <c r="A91" s="30"/>
      <c r="B91" s="31"/>
      <c r="C91" s="32"/>
      <c r="D91" s="32"/>
      <c r="E91" s="32"/>
      <c r="F91" s="114"/>
      <c r="G91" s="32"/>
      <c r="H91" s="26"/>
      <c r="I91" s="43"/>
    </row>
    <row r="92" spans="1:9" s="29" customFormat="1">
      <c r="A92" s="30"/>
      <c r="B92" s="31"/>
      <c r="C92" s="32"/>
      <c r="D92" s="32"/>
      <c r="E92" s="32"/>
      <c r="F92" s="114"/>
      <c r="G92" s="32"/>
      <c r="H92" s="26"/>
      <c r="I92" s="43"/>
    </row>
    <row r="93" spans="1:9" s="29" customFormat="1">
      <c r="A93" s="30"/>
      <c r="B93" s="31"/>
      <c r="C93" s="32"/>
      <c r="D93" s="32"/>
      <c r="E93" s="32"/>
      <c r="F93" s="114"/>
      <c r="G93" s="32"/>
      <c r="H93" s="26"/>
      <c r="I93" s="43"/>
    </row>
    <row r="94" spans="1:9" s="29" customFormat="1">
      <c r="A94" s="30"/>
      <c r="B94" s="31"/>
      <c r="C94" s="32"/>
      <c r="D94" s="32"/>
      <c r="E94" s="32"/>
      <c r="F94" s="114"/>
      <c r="G94" s="32"/>
      <c r="H94" s="26"/>
      <c r="I94" s="43"/>
    </row>
    <row r="95" spans="1:9" s="29" customFormat="1">
      <c r="A95" s="30"/>
      <c r="B95" s="31"/>
      <c r="C95" s="32"/>
      <c r="D95" s="32"/>
      <c r="E95" s="32"/>
      <c r="F95" s="114"/>
      <c r="G95" s="32"/>
      <c r="H95" s="26"/>
      <c r="I95" s="43"/>
    </row>
    <row r="96" spans="1:9" s="29" customFormat="1">
      <c r="A96" s="30"/>
      <c r="B96" s="31"/>
      <c r="C96" s="32"/>
      <c r="D96" s="32"/>
      <c r="E96" s="32"/>
      <c r="F96" s="114"/>
      <c r="G96" s="32"/>
      <c r="H96" s="26"/>
      <c r="I96" s="43"/>
    </row>
    <row r="97" spans="1:9" s="29" customFormat="1">
      <c r="A97" s="30"/>
      <c r="B97" s="31"/>
      <c r="C97" s="32"/>
      <c r="D97" s="32"/>
      <c r="E97" s="32"/>
      <c r="F97" s="114"/>
      <c r="G97" s="32"/>
      <c r="H97" s="26"/>
      <c r="I97" s="43"/>
    </row>
    <row r="98" spans="1:9" s="29" customFormat="1">
      <c r="A98" s="30"/>
      <c r="B98" s="31"/>
      <c r="C98" s="32"/>
      <c r="D98" s="32"/>
      <c r="E98" s="32"/>
      <c r="F98" s="114"/>
      <c r="G98" s="32"/>
      <c r="H98" s="26"/>
      <c r="I98" s="43"/>
    </row>
    <row r="99" spans="1:9" s="29" customFormat="1">
      <c r="A99" s="30"/>
      <c r="B99" s="31"/>
      <c r="C99" s="32"/>
      <c r="D99" s="32"/>
      <c r="E99" s="32"/>
      <c r="F99" s="114"/>
      <c r="G99" s="32"/>
      <c r="H99" s="26"/>
      <c r="I99" s="43"/>
    </row>
    <row r="100" spans="1:9" s="29" customFormat="1">
      <c r="A100" s="30"/>
      <c r="B100" s="31"/>
      <c r="C100" s="32"/>
      <c r="D100" s="32"/>
      <c r="E100" s="32"/>
      <c r="F100" s="114"/>
      <c r="G100" s="32"/>
      <c r="H100" s="26"/>
      <c r="I100" s="43"/>
    </row>
    <row r="101" spans="1:9" s="29" customFormat="1">
      <c r="A101" s="30"/>
      <c r="B101" s="31"/>
      <c r="C101" s="32"/>
      <c r="D101" s="32"/>
      <c r="E101" s="32"/>
      <c r="F101" s="114"/>
      <c r="G101" s="32"/>
      <c r="H101" s="26"/>
      <c r="I101" s="43"/>
    </row>
    <row r="102" spans="1:9" s="29" customFormat="1">
      <c r="A102" s="30"/>
      <c r="B102" s="31"/>
      <c r="C102" s="32"/>
      <c r="D102" s="32"/>
      <c r="E102" s="32"/>
      <c r="F102" s="114"/>
      <c r="G102" s="32"/>
      <c r="H102" s="26"/>
      <c r="I102" s="43"/>
    </row>
    <row r="103" spans="1:9" s="29" customFormat="1">
      <c r="A103" s="30"/>
      <c r="B103" s="31"/>
      <c r="C103" s="32"/>
      <c r="D103" s="32"/>
      <c r="E103" s="32"/>
      <c r="F103" s="114"/>
      <c r="G103" s="32"/>
      <c r="H103" s="26"/>
      <c r="I103" s="43"/>
    </row>
    <row r="104" spans="1:9" s="29" customFormat="1">
      <c r="A104" s="30"/>
      <c r="B104" s="31"/>
      <c r="C104" s="32"/>
      <c r="D104" s="32"/>
      <c r="E104" s="32"/>
      <c r="F104" s="114"/>
      <c r="G104" s="32"/>
      <c r="H104" s="26"/>
      <c r="I104" s="43"/>
    </row>
    <row r="105" spans="1:9" s="29" customFormat="1">
      <c r="A105" s="30"/>
      <c r="B105" s="31"/>
      <c r="C105" s="32"/>
      <c r="D105" s="32"/>
      <c r="E105" s="32"/>
      <c r="F105" s="114"/>
      <c r="G105" s="32"/>
      <c r="H105" s="26"/>
      <c r="I105" s="43"/>
    </row>
    <row r="106" spans="1:9" s="29" customFormat="1">
      <c r="A106" s="30"/>
      <c r="B106" s="31"/>
      <c r="C106" s="32"/>
      <c r="D106" s="32"/>
      <c r="E106" s="32"/>
      <c r="F106" s="114"/>
      <c r="G106" s="32"/>
      <c r="H106" s="26"/>
      <c r="I106" s="43"/>
    </row>
    <row r="107" spans="1:9" s="29" customFormat="1">
      <c r="A107" s="30"/>
      <c r="B107" s="31"/>
      <c r="C107" s="32"/>
      <c r="D107" s="32"/>
      <c r="E107" s="32"/>
      <c r="F107" s="114"/>
      <c r="G107" s="32"/>
      <c r="H107" s="26"/>
      <c r="I107" s="43"/>
    </row>
    <row r="108" spans="1:9" s="29" customFormat="1">
      <c r="A108" s="30"/>
      <c r="B108" s="31"/>
      <c r="C108" s="32"/>
      <c r="D108" s="32"/>
      <c r="E108" s="32"/>
      <c r="F108" s="114"/>
      <c r="G108" s="32"/>
      <c r="H108" s="26"/>
      <c r="I108" s="43"/>
    </row>
    <row r="109" spans="1:9" s="29" customFormat="1">
      <c r="A109" s="30"/>
      <c r="B109" s="31"/>
      <c r="C109" s="32"/>
      <c r="D109" s="32"/>
      <c r="E109" s="32"/>
      <c r="F109" s="114"/>
      <c r="G109" s="32"/>
      <c r="H109" s="26"/>
      <c r="I109" s="43"/>
    </row>
    <row r="110" spans="1:9" s="29" customFormat="1">
      <c r="A110" s="30"/>
      <c r="B110" s="31"/>
      <c r="C110" s="32"/>
      <c r="D110" s="32"/>
      <c r="E110" s="32"/>
      <c r="F110" s="114"/>
      <c r="G110" s="32"/>
      <c r="H110" s="26"/>
      <c r="I110" s="43"/>
    </row>
    <row r="111" spans="1:9" s="29" customFormat="1">
      <c r="A111" s="30"/>
      <c r="B111" s="31"/>
      <c r="C111" s="32"/>
      <c r="D111" s="32"/>
      <c r="E111" s="32"/>
      <c r="F111" s="114"/>
      <c r="G111" s="32"/>
      <c r="H111" s="26"/>
      <c r="I111" s="43"/>
    </row>
    <row r="112" spans="1:9" s="29" customFormat="1">
      <c r="A112" s="30"/>
      <c r="B112" s="31"/>
      <c r="C112" s="32"/>
      <c r="D112" s="32"/>
      <c r="E112" s="32"/>
      <c r="F112" s="114"/>
      <c r="G112" s="32"/>
      <c r="H112" s="26"/>
      <c r="I112" s="43"/>
    </row>
    <row r="113" spans="1:9" s="29" customFormat="1">
      <c r="A113" s="30"/>
      <c r="B113" s="31"/>
      <c r="C113" s="32"/>
      <c r="D113" s="32"/>
      <c r="E113" s="32"/>
      <c r="F113" s="114"/>
      <c r="G113" s="32"/>
      <c r="H113" s="26"/>
      <c r="I113" s="43"/>
    </row>
    <row r="114" spans="1:9" s="29" customFormat="1">
      <c r="A114" s="30"/>
      <c r="B114" s="31"/>
      <c r="C114" s="32"/>
      <c r="D114" s="32"/>
      <c r="E114" s="32"/>
      <c r="F114" s="114"/>
      <c r="G114" s="32"/>
      <c r="H114" s="26"/>
      <c r="I114" s="43"/>
    </row>
    <row r="115" spans="1:9" s="29" customFormat="1">
      <c r="A115" s="30"/>
      <c r="B115" s="31"/>
      <c r="C115" s="32"/>
      <c r="D115" s="32"/>
      <c r="E115" s="32"/>
      <c r="F115" s="114"/>
      <c r="G115" s="32"/>
      <c r="H115" s="26"/>
      <c r="I115" s="43"/>
    </row>
    <row r="116" spans="1:9" s="29" customFormat="1">
      <c r="A116" s="30"/>
      <c r="B116" s="31"/>
      <c r="C116" s="32"/>
      <c r="D116" s="32"/>
      <c r="E116" s="32"/>
      <c r="F116" s="114"/>
      <c r="G116" s="32"/>
      <c r="H116" s="26"/>
      <c r="I116" s="43"/>
    </row>
    <row r="117" spans="1:9" s="29" customFormat="1">
      <c r="A117" s="30"/>
      <c r="B117" s="31"/>
      <c r="C117" s="32"/>
      <c r="D117" s="32"/>
      <c r="E117" s="32"/>
      <c r="F117" s="114"/>
      <c r="G117" s="32"/>
      <c r="H117" s="26"/>
      <c r="I117" s="43"/>
    </row>
    <row r="118" spans="1:9" s="29" customFormat="1">
      <c r="A118" s="30"/>
      <c r="B118" s="31"/>
      <c r="C118" s="32"/>
      <c r="D118" s="32"/>
      <c r="E118" s="32"/>
      <c r="F118" s="114"/>
      <c r="G118" s="32"/>
      <c r="H118" s="26"/>
      <c r="I118" s="43"/>
    </row>
    <row r="119" spans="1:9" s="29" customFormat="1">
      <c r="A119" s="30"/>
      <c r="B119" s="31"/>
      <c r="C119" s="32"/>
      <c r="D119" s="32"/>
      <c r="E119" s="32"/>
      <c r="F119" s="114"/>
      <c r="G119" s="32"/>
      <c r="H119" s="26"/>
      <c r="I119" s="43"/>
    </row>
    <row r="120" spans="1:9" s="29" customFormat="1">
      <c r="A120" s="30"/>
      <c r="B120" s="31"/>
      <c r="C120" s="32"/>
      <c r="D120" s="32"/>
      <c r="E120" s="32"/>
      <c r="F120" s="114"/>
      <c r="G120" s="32"/>
      <c r="H120" s="26"/>
      <c r="I120" s="43"/>
    </row>
    <row r="121" spans="1:9" s="29" customFormat="1">
      <c r="A121" s="30"/>
      <c r="B121" s="31"/>
      <c r="C121" s="32"/>
      <c r="D121" s="32"/>
      <c r="E121" s="32"/>
      <c r="F121" s="114"/>
      <c r="G121" s="32"/>
      <c r="H121" s="26"/>
      <c r="I121" s="43"/>
    </row>
    <row r="122" spans="1:9" s="29" customFormat="1">
      <c r="A122" s="30"/>
      <c r="B122" s="31"/>
      <c r="C122" s="32"/>
      <c r="D122" s="32"/>
      <c r="E122" s="32"/>
      <c r="F122" s="114"/>
      <c r="G122" s="32"/>
      <c r="H122" s="26"/>
      <c r="I122" s="43"/>
    </row>
    <row r="123" spans="1:9" s="29" customFormat="1">
      <c r="A123" s="30"/>
      <c r="B123" s="31"/>
      <c r="C123" s="32"/>
      <c r="D123" s="32"/>
      <c r="E123" s="32"/>
      <c r="F123" s="114"/>
      <c r="G123" s="32"/>
      <c r="H123" s="26"/>
      <c r="I123" s="43"/>
    </row>
    <row r="124" spans="1:9" s="29" customFormat="1">
      <c r="A124" s="30"/>
      <c r="B124" s="31"/>
      <c r="C124" s="32"/>
      <c r="D124" s="32"/>
      <c r="E124" s="32"/>
      <c r="F124" s="114"/>
      <c r="G124" s="32"/>
      <c r="H124" s="26"/>
      <c r="I124" s="43"/>
    </row>
    <row r="125" spans="1:9" s="29" customFormat="1">
      <c r="A125" s="30"/>
      <c r="B125" s="31"/>
      <c r="C125" s="32"/>
      <c r="D125" s="32"/>
      <c r="E125" s="32"/>
      <c r="F125" s="114"/>
      <c r="G125" s="32"/>
      <c r="H125" s="26"/>
      <c r="I125" s="43"/>
    </row>
    <row r="126" spans="1:9" s="29" customFormat="1">
      <c r="A126" s="30"/>
      <c r="B126" s="31"/>
      <c r="C126" s="32"/>
      <c r="D126" s="32"/>
      <c r="E126" s="32"/>
      <c r="F126" s="114"/>
      <c r="G126" s="32"/>
      <c r="H126" s="26"/>
      <c r="I126" s="43"/>
    </row>
    <row r="127" spans="1:9" s="29" customFormat="1">
      <c r="A127" s="30"/>
      <c r="B127" s="31"/>
      <c r="C127" s="32"/>
      <c r="D127" s="32"/>
      <c r="E127" s="32"/>
      <c r="F127" s="114"/>
      <c r="G127" s="32"/>
      <c r="H127" s="26"/>
      <c r="I127" s="43"/>
    </row>
    <row r="128" spans="1:9" s="29" customFormat="1">
      <c r="A128" s="30"/>
      <c r="B128" s="31"/>
      <c r="C128" s="32"/>
      <c r="D128" s="32"/>
      <c r="E128" s="32"/>
      <c r="F128" s="114"/>
      <c r="G128" s="32"/>
      <c r="H128" s="26"/>
      <c r="I128" s="43"/>
    </row>
    <row r="129" spans="1:9" s="29" customFormat="1">
      <c r="A129" s="30"/>
      <c r="B129" s="31"/>
      <c r="C129" s="32"/>
      <c r="D129" s="32"/>
      <c r="E129" s="32"/>
      <c r="F129" s="114"/>
      <c r="G129" s="32"/>
      <c r="H129" s="26"/>
      <c r="I129" s="43"/>
    </row>
    <row r="130" spans="1:9" s="29" customFormat="1">
      <c r="A130" s="30"/>
      <c r="B130" s="31"/>
      <c r="C130" s="32"/>
      <c r="D130" s="32"/>
      <c r="E130" s="32"/>
      <c r="F130" s="114"/>
      <c r="G130" s="32"/>
      <c r="H130" s="26"/>
      <c r="I130" s="43"/>
    </row>
    <row r="131" spans="1:9" s="29" customFormat="1">
      <c r="A131" s="30"/>
      <c r="B131" s="31"/>
      <c r="C131" s="32"/>
      <c r="D131" s="32"/>
      <c r="E131" s="32"/>
      <c r="F131" s="114"/>
      <c r="G131" s="32"/>
      <c r="H131" s="26"/>
      <c r="I131" s="43"/>
    </row>
    <row r="132" spans="1:9" s="29" customFormat="1">
      <c r="A132" s="30"/>
      <c r="B132" s="31"/>
      <c r="C132" s="32"/>
      <c r="D132" s="32"/>
      <c r="E132" s="32"/>
      <c r="F132" s="114"/>
      <c r="G132" s="32"/>
      <c r="H132" s="26"/>
      <c r="I132" s="43"/>
    </row>
    <row r="133" spans="1:9" s="29" customFormat="1">
      <c r="A133" s="30"/>
      <c r="B133" s="31"/>
      <c r="C133" s="32"/>
      <c r="D133" s="32"/>
      <c r="E133" s="32"/>
      <c r="F133" s="114"/>
      <c r="G133" s="32"/>
      <c r="H133" s="26"/>
      <c r="I133" s="43"/>
    </row>
    <row r="134" spans="1:9" s="29" customFormat="1">
      <c r="A134" s="30"/>
      <c r="B134" s="31"/>
      <c r="C134" s="32"/>
      <c r="D134" s="32"/>
      <c r="E134" s="32"/>
      <c r="F134" s="114"/>
      <c r="G134" s="32"/>
      <c r="H134" s="26"/>
      <c r="I134" s="43"/>
    </row>
    <row r="135" spans="1:9" s="29" customFormat="1">
      <c r="A135" s="30"/>
      <c r="B135" s="31"/>
      <c r="C135" s="32"/>
      <c r="D135" s="32"/>
      <c r="E135" s="32"/>
      <c r="F135" s="114"/>
      <c r="G135" s="32"/>
      <c r="H135" s="26"/>
      <c r="I135" s="43"/>
    </row>
    <row r="136" spans="1:9" s="29" customFormat="1">
      <c r="A136" s="30"/>
      <c r="B136" s="31"/>
      <c r="C136" s="32"/>
      <c r="D136" s="32"/>
      <c r="E136" s="32"/>
      <c r="F136" s="114"/>
      <c r="G136" s="32"/>
      <c r="H136" s="26"/>
      <c r="I136" s="43"/>
    </row>
    <row r="137" spans="1:9" s="29" customFormat="1">
      <c r="A137" s="30"/>
      <c r="B137" s="31"/>
      <c r="C137" s="32"/>
      <c r="D137" s="32"/>
      <c r="E137" s="32"/>
      <c r="F137" s="114"/>
      <c r="G137" s="32"/>
      <c r="H137" s="26"/>
      <c r="I137" s="43"/>
    </row>
    <row r="138" spans="1:9" s="29" customFormat="1">
      <c r="A138" s="30"/>
      <c r="B138" s="31"/>
      <c r="C138" s="32"/>
      <c r="D138" s="32"/>
      <c r="E138" s="32"/>
      <c r="F138" s="114"/>
      <c r="G138" s="32"/>
      <c r="H138" s="26"/>
      <c r="I138" s="43"/>
    </row>
    <row r="139" spans="1:9" s="29" customFormat="1">
      <c r="A139" s="30"/>
      <c r="B139" s="31"/>
      <c r="C139" s="32"/>
      <c r="D139" s="32"/>
      <c r="E139" s="32"/>
      <c r="F139" s="114"/>
      <c r="G139" s="32"/>
      <c r="H139" s="26"/>
      <c r="I139" s="43"/>
    </row>
    <row r="140" spans="1:9" s="29" customFormat="1">
      <c r="A140" s="30"/>
      <c r="B140" s="31"/>
      <c r="C140" s="32"/>
      <c r="D140" s="32"/>
      <c r="E140" s="32"/>
      <c r="F140" s="114"/>
      <c r="G140" s="32"/>
      <c r="H140" s="26"/>
      <c r="I140" s="43"/>
    </row>
    <row r="141" spans="1:9" s="29" customFormat="1">
      <c r="A141" s="30"/>
      <c r="B141" s="31"/>
      <c r="C141" s="32"/>
      <c r="D141" s="32"/>
      <c r="E141" s="32"/>
      <c r="F141" s="114"/>
      <c r="G141" s="32"/>
      <c r="H141" s="26"/>
      <c r="I141" s="43"/>
    </row>
    <row r="142" spans="1:9" s="29" customFormat="1">
      <c r="A142" s="30"/>
      <c r="B142" s="31"/>
      <c r="C142" s="32"/>
      <c r="D142" s="32"/>
      <c r="E142" s="32"/>
      <c r="F142" s="114"/>
      <c r="G142" s="32"/>
      <c r="H142" s="26"/>
      <c r="I142" s="43"/>
    </row>
    <row r="143" spans="1:9" s="29" customFormat="1">
      <c r="A143" s="30"/>
      <c r="B143" s="31"/>
      <c r="C143" s="32"/>
      <c r="D143" s="32"/>
      <c r="E143" s="32"/>
      <c r="F143" s="114"/>
      <c r="G143" s="32"/>
      <c r="H143" s="26"/>
      <c r="I143" s="43"/>
    </row>
    <row r="144" spans="1:9" s="29" customFormat="1">
      <c r="A144" s="30"/>
      <c r="B144" s="31"/>
      <c r="C144" s="32"/>
      <c r="D144" s="32"/>
      <c r="E144" s="32"/>
      <c r="F144" s="114"/>
      <c r="G144" s="32"/>
      <c r="H144" s="26"/>
      <c r="I144" s="43"/>
    </row>
    <row r="145" spans="1:9" s="29" customFormat="1">
      <c r="A145" s="30"/>
      <c r="B145" s="31"/>
      <c r="C145" s="32"/>
      <c r="D145" s="32"/>
      <c r="E145" s="32"/>
      <c r="F145" s="114"/>
      <c r="G145" s="32"/>
      <c r="H145" s="26"/>
      <c r="I145" s="43"/>
    </row>
    <row r="146" spans="1:9" s="29" customFormat="1">
      <c r="A146" s="30"/>
      <c r="B146" s="31"/>
      <c r="C146" s="32"/>
      <c r="D146" s="32"/>
      <c r="E146" s="32"/>
      <c r="F146" s="114"/>
      <c r="G146" s="32"/>
      <c r="H146" s="26"/>
      <c r="I146" s="43"/>
    </row>
    <row r="147" spans="1:9" s="29" customFormat="1">
      <c r="A147" s="30"/>
      <c r="B147" s="31"/>
      <c r="C147" s="32"/>
      <c r="D147" s="32"/>
      <c r="E147" s="32"/>
      <c r="F147" s="114"/>
      <c r="G147" s="32"/>
      <c r="H147" s="26"/>
      <c r="I147" s="43"/>
    </row>
    <row r="148" spans="1:9" s="29" customFormat="1">
      <c r="A148" s="30"/>
      <c r="B148" s="31"/>
      <c r="C148" s="32"/>
      <c r="D148" s="32"/>
      <c r="E148" s="32"/>
      <c r="F148" s="114"/>
      <c r="G148" s="32"/>
      <c r="H148" s="26"/>
      <c r="I148" s="43"/>
    </row>
    <row r="149" spans="1:9" s="29" customFormat="1">
      <c r="A149" s="30"/>
      <c r="B149" s="31"/>
      <c r="C149" s="32"/>
      <c r="D149" s="32"/>
      <c r="E149" s="32"/>
      <c r="F149" s="114"/>
      <c r="G149" s="32"/>
      <c r="H149" s="26"/>
      <c r="I149" s="43"/>
    </row>
    <row r="150" spans="1:9" s="29" customFormat="1">
      <c r="A150" s="30"/>
      <c r="B150" s="31"/>
      <c r="C150" s="32"/>
      <c r="D150" s="32"/>
      <c r="E150" s="32"/>
      <c r="F150" s="114"/>
      <c r="G150" s="32"/>
      <c r="H150" s="26"/>
      <c r="I150" s="43"/>
    </row>
    <row r="151" spans="1:9" s="29" customFormat="1">
      <c r="A151" s="30"/>
      <c r="B151" s="31"/>
      <c r="C151" s="32"/>
      <c r="D151" s="32"/>
      <c r="E151" s="32"/>
      <c r="F151" s="114"/>
      <c r="G151" s="32"/>
      <c r="H151" s="26"/>
      <c r="I151" s="43"/>
    </row>
    <row r="152" spans="1:9" s="29" customFormat="1">
      <c r="A152" s="30"/>
      <c r="B152" s="31"/>
      <c r="C152" s="32"/>
      <c r="D152" s="32"/>
      <c r="E152" s="32"/>
      <c r="F152" s="114"/>
      <c r="G152" s="32"/>
      <c r="H152" s="26"/>
      <c r="I152" s="43"/>
    </row>
    <row r="153" spans="1:9" s="29" customFormat="1">
      <c r="A153" s="30"/>
      <c r="B153" s="31"/>
      <c r="C153" s="32"/>
      <c r="D153" s="32"/>
      <c r="E153" s="32"/>
      <c r="F153" s="114"/>
      <c r="G153" s="32"/>
      <c r="H153" s="26"/>
      <c r="I153" s="43"/>
    </row>
    <row r="154" spans="1:9" s="29" customFormat="1">
      <c r="A154" s="30"/>
      <c r="B154" s="31"/>
      <c r="C154" s="32"/>
      <c r="D154" s="32"/>
      <c r="E154" s="32"/>
      <c r="F154" s="114"/>
      <c r="G154" s="32"/>
      <c r="H154" s="26"/>
      <c r="I154" s="43"/>
    </row>
    <row r="155" spans="1:9" s="29" customFormat="1">
      <c r="A155" s="30"/>
      <c r="B155" s="31"/>
      <c r="C155" s="32"/>
      <c r="D155" s="32"/>
      <c r="E155" s="32"/>
      <c r="F155" s="114"/>
      <c r="G155" s="32"/>
      <c r="H155" s="26"/>
      <c r="I155" s="43"/>
    </row>
    <row r="156" spans="1:9" s="29" customFormat="1">
      <c r="A156" s="30"/>
      <c r="B156" s="31"/>
      <c r="C156" s="32"/>
      <c r="D156" s="32"/>
      <c r="E156" s="32"/>
      <c r="F156" s="114"/>
      <c r="G156" s="32"/>
      <c r="H156" s="26"/>
      <c r="I156" s="43"/>
    </row>
    <row r="157" spans="1:9" s="29" customFormat="1">
      <c r="A157" s="30"/>
      <c r="B157" s="31"/>
      <c r="C157" s="32"/>
      <c r="D157" s="32"/>
      <c r="E157" s="32"/>
      <c r="F157" s="114"/>
      <c r="G157" s="32"/>
      <c r="H157" s="26"/>
      <c r="I157" s="43"/>
    </row>
    <row r="158" spans="1:9" s="29" customFormat="1">
      <c r="A158" s="30"/>
      <c r="B158" s="31"/>
      <c r="C158" s="32"/>
      <c r="D158" s="32"/>
      <c r="E158" s="32"/>
      <c r="F158" s="114"/>
      <c r="G158" s="32"/>
      <c r="H158" s="26"/>
      <c r="I158" s="43"/>
    </row>
    <row r="159" spans="1:9" s="29" customFormat="1">
      <c r="A159" s="30"/>
      <c r="B159" s="31"/>
      <c r="C159" s="32"/>
      <c r="D159" s="32"/>
      <c r="E159" s="32"/>
      <c r="F159" s="114"/>
      <c r="G159" s="32"/>
      <c r="H159" s="26"/>
      <c r="I159" s="43"/>
    </row>
    <row r="160" spans="1:9" s="29" customFormat="1">
      <c r="A160" s="30"/>
      <c r="B160" s="31"/>
      <c r="C160" s="32"/>
      <c r="D160" s="32"/>
      <c r="E160" s="32"/>
      <c r="F160" s="114"/>
      <c r="G160" s="32"/>
      <c r="H160" s="26"/>
      <c r="I160" s="43"/>
    </row>
    <row r="161" spans="1:9" s="29" customFormat="1">
      <c r="A161" s="30"/>
      <c r="B161" s="31"/>
      <c r="C161" s="32"/>
      <c r="D161" s="32"/>
      <c r="E161" s="32"/>
      <c r="F161" s="114"/>
      <c r="G161" s="32"/>
      <c r="H161" s="26"/>
      <c r="I161" s="43"/>
    </row>
    <row r="162" spans="1:9" s="29" customFormat="1">
      <c r="A162" s="30"/>
      <c r="B162" s="31"/>
      <c r="C162" s="32"/>
      <c r="D162" s="32"/>
      <c r="E162" s="32"/>
      <c r="F162" s="114"/>
      <c r="G162" s="32"/>
      <c r="H162" s="26"/>
      <c r="I162" s="43"/>
    </row>
    <row r="163" spans="1:9" s="29" customFormat="1">
      <c r="A163" s="30"/>
      <c r="B163" s="31"/>
      <c r="C163" s="32"/>
      <c r="D163" s="32"/>
      <c r="E163" s="32"/>
      <c r="F163" s="114"/>
      <c r="G163" s="32"/>
      <c r="H163" s="26"/>
      <c r="I163" s="43"/>
    </row>
    <row r="164" spans="1:9" s="29" customFormat="1">
      <c r="A164" s="30"/>
      <c r="B164" s="31"/>
      <c r="C164" s="32"/>
      <c r="D164" s="32"/>
      <c r="E164" s="32"/>
      <c r="F164" s="114"/>
      <c r="G164" s="32"/>
      <c r="H164" s="26"/>
      <c r="I164" s="43"/>
    </row>
    <row r="165" spans="1:9" s="29" customFormat="1">
      <c r="A165" s="30"/>
      <c r="B165" s="31"/>
      <c r="C165" s="32"/>
      <c r="D165" s="32"/>
      <c r="E165" s="32"/>
      <c r="F165" s="114"/>
      <c r="G165" s="32"/>
      <c r="H165" s="26"/>
      <c r="I165" s="43"/>
    </row>
    <row r="166" spans="1:9" s="29" customFormat="1">
      <c r="A166" s="30"/>
      <c r="B166" s="31"/>
      <c r="C166" s="32"/>
      <c r="D166" s="32"/>
      <c r="E166" s="32"/>
      <c r="F166" s="114"/>
      <c r="G166" s="32"/>
      <c r="H166" s="26"/>
      <c r="I166" s="43"/>
    </row>
    <row r="167" spans="1:9" s="29" customFormat="1">
      <c r="A167" s="30"/>
      <c r="B167" s="31"/>
      <c r="C167" s="32"/>
      <c r="D167" s="32"/>
      <c r="E167" s="32"/>
      <c r="F167" s="114"/>
      <c r="G167" s="32"/>
      <c r="H167" s="26"/>
      <c r="I167" s="43"/>
    </row>
    <row r="168" spans="1:9" s="29" customFormat="1">
      <c r="A168" s="30"/>
      <c r="B168" s="31"/>
      <c r="C168" s="32"/>
      <c r="D168" s="32"/>
      <c r="E168" s="32"/>
      <c r="F168" s="114"/>
      <c r="G168" s="32"/>
      <c r="H168" s="26"/>
      <c r="I168" s="43"/>
    </row>
    <row r="169" spans="1:9" s="29" customFormat="1">
      <c r="A169" s="30"/>
      <c r="B169" s="31"/>
      <c r="C169" s="32"/>
      <c r="D169" s="32"/>
      <c r="E169" s="32"/>
      <c r="F169" s="114"/>
      <c r="G169" s="32"/>
      <c r="H169" s="26"/>
      <c r="I169" s="43"/>
    </row>
    <row r="170" spans="1:9" s="29" customFormat="1">
      <c r="A170" s="30"/>
      <c r="B170" s="31"/>
      <c r="C170" s="32"/>
      <c r="D170" s="32"/>
      <c r="E170" s="32"/>
      <c r="F170" s="114"/>
      <c r="G170" s="32"/>
      <c r="H170" s="26"/>
      <c r="I170" s="43"/>
    </row>
    <row r="171" spans="1:9" s="29" customFormat="1">
      <c r="A171" s="30"/>
      <c r="B171" s="31"/>
      <c r="C171" s="32"/>
      <c r="D171" s="32"/>
      <c r="E171" s="32"/>
      <c r="F171" s="114"/>
      <c r="G171" s="32"/>
      <c r="H171" s="26"/>
      <c r="I171" s="43"/>
    </row>
    <row r="172" spans="1:9" s="29" customFormat="1">
      <c r="A172" s="30"/>
      <c r="B172" s="31"/>
      <c r="C172" s="32"/>
      <c r="D172" s="32"/>
      <c r="E172" s="32"/>
      <c r="F172" s="114"/>
      <c r="G172" s="32"/>
      <c r="H172" s="26"/>
      <c r="I172" s="43"/>
    </row>
    <row r="173" spans="1:9" s="29" customFormat="1">
      <c r="A173" s="30"/>
      <c r="B173" s="31"/>
      <c r="C173" s="32"/>
      <c r="D173" s="32"/>
      <c r="E173" s="32"/>
      <c r="F173" s="114"/>
      <c r="G173" s="32"/>
      <c r="H173" s="26"/>
      <c r="I173" s="43"/>
    </row>
    <row r="174" spans="1:9" s="29" customFormat="1">
      <c r="A174" s="30"/>
      <c r="B174" s="31"/>
      <c r="C174" s="32"/>
      <c r="D174" s="32"/>
      <c r="E174" s="32"/>
      <c r="F174" s="114"/>
      <c r="G174" s="32"/>
      <c r="H174" s="26"/>
      <c r="I174" s="43"/>
    </row>
    <row r="175" spans="1:9" s="29" customFormat="1">
      <c r="A175" s="30"/>
      <c r="B175" s="31"/>
      <c r="C175" s="32"/>
      <c r="D175" s="32"/>
      <c r="E175" s="32"/>
      <c r="F175" s="114"/>
      <c r="G175" s="32"/>
      <c r="H175" s="26"/>
      <c r="I175" s="43"/>
    </row>
    <row r="176" spans="1:9" s="29" customFormat="1">
      <c r="A176" s="30"/>
      <c r="B176" s="31"/>
      <c r="C176" s="32"/>
      <c r="D176" s="32"/>
      <c r="E176" s="32"/>
      <c r="F176" s="114"/>
      <c r="G176" s="32"/>
      <c r="H176" s="26"/>
      <c r="I176" s="43"/>
    </row>
    <row r="177" spans="1:9" s="29" customFormat="1">
      <c r="A177" s="30"/>
      <c r="B177" s="31"/>
      <c r="C177" s="32"/>
      <c r="D177" s="32"/>
      <c r="E177" s="32"/>
      <c r="F177" s="114"/>
      <c r="G177" s="32"/>
      <c r="H177" s="26"/>
      <c r="I177" s="43"/>
    </row>
    <row r="178" spans="1:9" s="29" customFormat="1">
      <c r="A178" s="30"/>
      <c r="B178" s="31"/>
      <c r="C178" s="32"/>
      <c r="D178" s="32"/>
      <c r="E178" s="32"/>
      <c r="F178" s="114"/>
      <c r="G178" s="32"/>
      <c r="H178" s="26"/>
      <c r="I178" s="43"/>
    </row>
    <row r="179" spans="1:9" s="29" customFormat="1">
      <c r="A179" s="30"/>
      <c r="B179" s="31"/>
      <c r="C179" s="32"/>
      <c r="D179" s="32"/>
      <c r="E179" s="32"/>
      <c r="F179" s="114"/>
      <c r="G179" s="32"/>
      <c r="H179" s="26"/>
      <c r="I179" s="43"/>
    </row>
    <row r="180" spans="1:9" s="29" customFormat="1">
      <c r="A180" s="30"/>
      <c r="B180" s="31"/>
      <c r="C180" s="32"/>
      <c r="D180" s="32"/>
      <c r="E180" s="32"/>
      <c r="F180" s="114"/>
      <c r="G180" s="32"/>
      <c r="H180" s="26"/>
      <c r="I180" s="43"/>
    </row>
    <row r="181" spans="1:9" s="29" customFormat="1">
      <c r="A181" s="30"/>
      <c r="B181" s="31"/>
      <c r="C181" s="32"/>
      <c r="D181" s="32"/>
      <c r="E181" s="32"/>
      <c r="F181" s="114"/>
      <c r="G181" s="32"/>
      <c r="H181" s="26"/>
      <c r="I181" s="43"/>
    </row>
    <row r="182" spans="1:9" s="29" customFormat="1">
      <c r="A182" s="30"/>
      <c r="B182" s="31"/>
      <c r="C182" s="32"/>
      <c r="D182" s="32"/>
      <c r="E182" s="32"/>
      <c r="F182" s="114"/>
      <c r="G182" s="32"/>
      <c r="H182" s="26"/>
      <c r="I182" s="43"/>
    </row>
    <row r="183" spans="1:9" s="29" customFormat="1">
      <c r="A183" s="30"/>
      <c r="B183" s="31"/>
      <c r="C183" s="32"/>
      <c r="D183" s="32"/>
      <c r="E183" s="32"/>
      <c r="F183" s="114"/>
      <c r="G183" s="32"/>
      <c r="H183" s="26"/>
      <c r="I183" s="43"/>
    </row>
    <row r="184" spans="1:9" s="29" customFormat="1">
      <c r="A184" s="30"/>
      <c r="B184" s="31"/>
      <c r="C184" s="32"/>
      <c r="D184" s="32"/>
      <c r="E184" s="32"/>
      <c r="F184" s="114"/>
      <c r="G184" s="32"/>
      <c r="H184" s="26"/>
      <c r="I184" s="43"/>
    </row>
    <row r="185" spans="1:9" s="29" customFormat="1">
      <c r="A185" s="30"/>
      <c r="B185" s="31"/>
      <c r="C185" s="32"/>
      <c r="D185" s="32"/>
      <c r="E185" s="32"/>
      <c r="F185" s="114"/>
      <c r="G185" s="32"/>
      <c r="H185" s="26"/>
      <c r="I185" s="43"/>
    </row>
    <row r="186" spans="1:9" s="29" customFormat="1">
      <c r="A186" s="30"/>
      <c r="B186" s="31"/>
      <c r="C186" s="32"/>
      <c r="D186" s="32"/>
      <c r="E186" s="32"/>
      <c r="F186" s="114"/>
      <c r="G186" s="32"/>
      <c r="H186" s="26"/>
      <c r="I186" s="43"/>
    </row>
    <row r="187" spans="1:9" s="29" customFormat="1">
      <c r="A187" s="30"/>
      <c r="B187" s="31"/>
      <c r="C187" s="32"/>
      <c r="D187" s="32"/>
      <c r="E187" s="32"/>
      <c r="F187" s="114"/>
      <c r="G187" s="32"/>
      <c r="H187" s="26"/>
      <c r="I187" s="43"/>
    </row>
    <row r="188" spans="1:9" s="29" customFormat="1">
      <c r="A188" s="30"/>
      <c r="B188" s="31"/>
      <c r="C188" s="32"/>
      <c r="D188" s="32"/>
      <c r="E188" s="32"/>
      <c r="F188" s="114"/>
      <c r="G188" s="32"/>
      <c r="H188" s="26"/>
      <c r="I188" s="43"/>
    </row>
    <row r="189" spans="1:9" s="29" customFormat="1">
      <c r="A189" s="30"/>
      <c r="B189" s="31"/>
      <c r="C189" s="32"/>
      <c r="D189" s="32"/>
      <c r="E189" s="32"/>
      <c r="F189" s="114"/>
      <c r="G189" s="32"/>
      <c r="H189" s="26"/>
      <c r="I189" s="43"/>
    </row>
    <row r="190" spans="1:9" s="29" customFormat="1">
      <c r="A190" s="30"/>
      <c r="B190" s="31"/>
      <c r="C190" s="32"/>
      <c r="D190" s="32"/>
      <c r="E190" s="32"/>
      <c r="F190" s="114"/>
      <c r="G190" s="32"/>
      <c r="H190" s="26"/>
      <c r="I190" s="43"/>
    </row>
    <row r="191" spans="1:9" s="29" customFormat="1">
      <c r="A191" s="30"/>
      <c r="B191" s="31"/>
      <c r="C191" s="32"/>
      <c r="D191" s="32"/>
      <c r="E191" s="32"/>
      <c r="F191" s="114"/>
      <c r="G191" s="32"/>
      <c r="H191" s="26"/>
      <c r="I191" s="43"/>
    </row>
    <row r="192" spans="1:9" s="29" customFormat="1">
      <c r="A192" s="30"/>
      <c r="B192" s="31"/>
      <c r="C192" s="32"/>
      <c r="D192" s="32"/>
      <c r="E192" s="32"/>
      <c r="F192" s="114"/>
      <c r="G192" s="32"/>
      <c r="H192" s="26"/>
      <c r="I192" s="43"/>
    </row>
    <row r="193" spans="1:9" s="29" customFormat="1">
      <c r="A193" s="30"/>
      <c r="B193" s="31"/>
      <c r="C193" s="32"/>
      <c r="D193" s="32"/>
      <c r="E193" s="32"/>
      <c r="F193" s="114"/>
      <c r="G193" s="32"/>
      <c r="H193" s="26"/>
      <c r="I193" s="43"/>
    </row>
    <row r="194" spans="1:9" s="29" customFormat="1">
      <c r="A194" s="30"/>
      <c r="B194" s="31"/>
      <c r="C194" s="32"/>
      <c r="D194" s="32"/>
      <c r="E194" s="32"/>
      <c r="F194" s="114"/>
      <c r="G194" s="32"/>
      <c r="H194" s="26"/>
      <c r="I194" s="43"/>
    </row>
    <row r="195" spans="1:9" s="29" customFormat="1">
      <c r="A195" s="30"/>
      <c r="B195" s="31"/>
      <c r="C195" s="32"/>
      <c r="D195" s="32"/>
      <c r="E195" s="32"/>
      <c r="F195" s="114"/>
      <c r="G195" s="32"/>
      <c r="H195" s="26"/>
      <c r="I195" s="43"/>
    </row>
    <row r="196" spans="1:9" s="29" customFormat="1">
      <c r="A196" s="30"/>
      <c r="B196" s="31"/>
      <c r="C196" s="32"/>
      <c r="D196" s="32"/>
      <c r="E196" s="32"/>
      <c r="F196" s="114"/>
      <c r="G196" s="32"/>
      <c r="H196" s="26"/>
      <c r="I196" s="43"/>
    </row>
    <row r="197" spans="1:9" s="29" customFormat="1">
      <c r="A197" s="30"/>
      <c r="B197" s="31"/>
      <c r="C197" s="32"/>
      <c r="D197" s="32"/>
      <c r="E197" s="32"/>
      <c r="F197" s="114"/>
      <c r="G197" s="32"/>
      <c r="H197" s="26"/>
      <c r="I197" s="43"/>
    </row>
    <row r="198" spans="1:9" s="29" customFormat="1">
      <c r="A198" s="30"/>
      <c r="B198" s="31"/>
      <c r="C198" s="32"/>
      <c r="D198" s="32"/>
      <c r="E198" s="32"/>
      <c r="F198" s="114"/>
      <c r="G198" s="32"/>
      <c r="H198" s="26"/>
      <c r="I198" s="43"/>
    </row>
    <row r="199" spans="1:9" s="29" customFormat="1">
      <c r="A199" s="30"/>
      <c r="B199" s="31"/>
      <c r="C199" s="32"/>
      <c r="D199" s="32"/>
      <c r="E199" s="32"/>
      <c r="F199" s="114"/>
      <c r="G199" s="32"/>
      <c r="H199" s="26"/>
      <c r="I199" s="43"/>
    </row>
    <row r="200" spans="1:9" s="29" customFormat="1">
      <c r="A200" s="30"/>
      <c r="B200" s="31"/>
      <c r="C200" s="32"/>
      <c r="D200" s="32"/>
      <c r="E200" s="32"/>
      <c r="F200" s="114"/>
      <c r="G200" s="32"/>
      <c r="H200" s="26"/>
      <c r="I200" s="43"/>
    </row>
    <row r="201" spans="1:9" s="29" customFormat="1">
      <c r="A201" s="30"/>
      <c r="B201" s="31"/>
      <c r="C201" s="32"/>
      <c r="D201" s="32"/>
      <c r="E201" s="32"/>
      <c r="F201" s="114"/>
      <c r="G201" s="32"/>
      <c r="H201" s="26"/>
      <c r="I201" s="43"/>
    </row>
    <row r="202" spans="1:9" s="29" customFormat="1">
      <c r="A202" s="30"/>
      <c r="B202" s="31"/>
      <c r="C202" s="32"/>
      <c r="D202" s="32"/>
      <c r="E202" s="32"/>
      <c r="F202" s="114"/>
      <c r="G202" s="32"/>
      <c r="H202" s="26"/>
      <c r="I202" s="43"/>
    </row>
    <row r="203" spans="1:9" s="29" customFormat="1">
      <c r="A203" s="30"/>
      <c r="B203" s="31"/>
      <c r="C203" s="32"/>
      <c r="D203" s="32"/>
      <c r="E203" s="32"/>
      <c r="F203" s="114"/>
      <c r="G203" s="32"/>
      <c r="H203" s="26"/>
      <c r="I203" s="43"/>
    </row>
    <row r="204" spans="1:9" s="29" customFormat="1">
      <c r="A204" s="30"/>
      <c r="B204" s="31"/>
      <c r="C204" s="32"/>
      <c r="D204" s="32"/>
      <c r="E204" s="32"/>
      <c r="F204" s="114"/>
      <c r="G204" s="32"/>
      <c r="H204" s="26"/>
      <c r="I204" s="43"/>
    </row>
    <row r="205" spans="1:9" s="29" customFormat="1">
      <c r="A205" s="30"/>
      <c r="B205" s="31"/>
      <c r="C205" s="32"/>
      <c r="D205" s="32"/>
      <c r="E205" s="32"/>
      <c r="F205" s="114"/>
      <c r="G205" s="32"/>
      <c r="H205" s="26"/>
      <c r="I205" s="43"/>
    </row>
    <row r="206" spans="1:9" s="29" customFormat="1">
      <c r="A206" s="30"/>
      <c r="B206" s="31"/>
      <c r="C206" s="32"/>
      <c r="D206" s="32"/>
      <c r="E206" s="32"/>
      <c r="F206" s="114"/>
      <c r="G206" s="32"/>
      <c r="H206" s="26"/>
      <c r="I206" s="43"/>
    </row>
    <row r="207" spans="1:9" s="29" customFormat="1">
      <c r="A207" s="30"/>
      <c r="B207" s="31"/>
      <c r="C207" s="32"/>
      <c r="D207" s="32"/>
      <c r="E207" s="32"/>
      <c r="F207" s="114"/>
      <c r="G207" s="32"/>
      <c r="H207" s="26"/>
      <c r="I207" s="43"/>
    </row>
    <row r="208" spans="1:9" s="29" customFormat="1">
      <c r="A208" s="30"/>
      <c r="B208" s="31"/>
      <c r="C208" s="32"/>
      <c r="D208" s="32"/>
      <c r="E208" s="32"/>
      <c r="F208" s="114"/>
      <c r="G208" s="32"/>
      <c r="H208" s="26"/>
      <c r="I208" s="43"/>
    </row>
    <row r="209" spans="1:9" s="29" customFormat="1">
      <c r="A209" s="30"/>
      <c r="B209" s="31"/>
      <c r="C209" s="32"/>
      <c r="D209" s="32"/>
      <c r="E209" s="32"/>
      <c r="F209" s="114"/>
      <c r="G209" s="32"/>
      <c r="H209" s="26"/>
      <c r="I209" s="43"/>
    </row>
    <row r="210" spans="1:9" s="29" customFormat="1">
      <c r="A210" s="30"/>
      <c r="B210" s="31"/>
      <c r="C210" s="32"/>
      <c r="D210" s="32"/>
      <c r="E210" s="32"/>
      <c r="F210" s="114"/>
      <c r="G210" s="32"/>
      <c r="H210" s="26"/>
      <c r="I210" s="43"/>
    </row>
    <row r="211" spans="1:9" s="29" customFormat="1">
      <c r="A211" s="30"/>
      <c r="B211" s="31"/>
      <c r="C211" s="32"/>
      <c r="D211" s="32"/>
      <c r="E211" s="32"/>
      <c r="F211" s="114"/>
      <c r="G211" s="32"/>
      <c r="H211" s="26"/>
      <c r="I211" s="43"/>
    </row>
    <row r="212" spans="1:9" s="29" customFormat="1">
      <c r="A212" s="30"/>
      <c r="B212" s="31"/>
      <c r="C212" s="32"/>
      <c r="D212" s="32"/>
      <c r="E212" s="32"/>
      <c r="F212" s="114"/>
      <c r="G212" s="32"/>
      <c r="H212" s="26"/>
      <c r="I212" s="43"/>
    </row>
    <row r="213" spans="1:9" s="29" customFormat="1">
      <c r="A213" s="30"/>
      <c r="B213" s="31"/>
      <c r="C213" s="32"/>
      <c r="D213" s="32"/>
      <c r="E213" s="32"/>
      <c r="F213" s="114"/>
      <c r="G213" s="32"/>
      <c r="H213" s="26"/>
      <c r="I213" s="43"/>
    </row>
    <row r="214" spans="1:9" s="29" customFormat="1">
      <c r="A214" s="30"/>
      <c r="B214" s="31"/>
      <c r="C214" s="32"/>
      <c r="D214" s="32"/>
      <c r="E214" s="32"/>
      <c r="F214" s="114"/>
      <c r="G214" s="32"/>
      <c r="H214" s="26"/>
      <c r="I214" s="43"/>
    </row>
    <row r="215" spans="1:9" s="29" customFormat="1">
      <c r="A215" s="30"/>
      <c r="B215" s="31"/>
      <c r="C215" s="32"/>
      <c r="D215" s="32"/>
      <c r="E215" s="32"/>
      <c r="F215" s="114"/>
      <c r="G215" s="32"/>
      <c r="H215" s="26"/>
      <c r="I215" s="43"/>
    </row>
    <row r="216" spans="1:9" s="29" customFormat="1">
      <c r="A216" s="30"/>
      <c r="B216" s="31"/>
      <c r="C216" s="32"/>
      <c r="D216" s="32"/>
      <c r="E216" s="32"/>
      <c r="F216" s="114"/>
      <c r="G216" s="32"/>
      <c r="H216" s="26"/>
      <c r="I216" s="43"/>
    </row>
    <row r="217" spans="1:9" s="29" customFormat="1">
      <c r="A217" s="30"/>
      <c r="B217" s="31"/>
      <c r="C217" s="32"/>
      <c r="D217" s="32"/>
      <c r="E217" s="32"/>
      <c r="F217" s="114"/>
      <c r="G217" s="32"/>
      <c r="H217" s="26"/>
      <c r="I217" s="43"/>
    </row>
    <row r="218" spans="1:9" s="29" customFormat="1">
      <c r="A218" s="30"/>
      <c r="B218" s="31"/>
      <c r="C218" s="32"/>
      <c r="D218" s="32"/>
      <c r="E218" s="32"/>
      <c r="F218" s="114"/>
      <c r="G218" s="32"/>
      <c r="H218" s="26"/>
      <c r="I218" s="43"/>
    </row>
    <row r="219" spans="1:9" s="29" customFormat="1">
      <c r="A219" s="30"/>
      <c r="B219" s="31"/>
      <c r="C219" s="32"/>
      <c r="D219" s="32"/>
      <c r="E219" s="32"/>
      <c r="F219" s="114"/>
      <c r="G219" s="32"/>
      <c r="H219" s="26"/>
      <c r="I219" s="43"/>
    </row>
    <row r="220" spans="1:9" s="29" customFormat="1">
      <c r="A220" s="30"/>
      <c r="B220" s="31"/>
      <c r="C220" s="32"/>
      <c r="D220" s="32"/>
      <c r="E220" s="32"/>
      <c r="F220" s="114"/>
      <c r="G220" s="32"/>
      <c r="H220" s="26"/>
      <c r="I220" s="43"/>
    </row>
    <row r="221" spans="1:9" s="29" customFormat="1">
      <c r="A221" s="30"/>
      <c r="B221" s="31"/>
      <c r="C221" s="32"/>
      <c r="D221" s="32"/>
      <c r="E221" s="32"/>
      <c r="F221" s="114"/>
      <c r="G221" s="32"/>
      <c r="H221" s="26"/>
      <c r="I221" s="43"/>
    </row>
    <row r="222" spans="1:9" s="29" customFormat="1">
      <c r="A222" s="30"/>
      <c r="B222" s="31"/>
      <c r="C222" s="32"/>
      <c r="D222" s="32"/>
      <c r="E222" s="32"/>
      <c r="F222" s="114"/>
      <c r="G222" s="32"/>
      <c r="H222" s="26"/>
      <c r="I222" s="43"/>
    </row>
    <row r="223" spans="1:9" s="29" customFormat="1">
      <c r="A223" s="30"/>
      <c r="B223" s="31"/>
      <c r="C223" s="32"/>
      <c r="D223" s="32"/>
      <c r="E223" s="32"/>
      <c r="F223" s="114"/>
      <c r="G223" s="32"/>
      <c r="H223" s="26"/>
      <c r="I223" s="43"/>
    </row>
    <row r="224" spans="1:9" s="29" customFormat="1">
      <c r="A224" s="30"/>
      <c r="B224" s="31"/>
      <c r="C224" s="32"/>
      <c r="D224" s="32"/>
      <c r="E224" s="32"/>
      <c r="F224" s="114"/>
      <c r="G224" s="32"/>
      <c r="H224" s="26"/>
      <c r="I224" s="43"/>
    </row>
    <row r="225" spans="1:9" s="29" customFormat="1">
      <c r="A225" s="30"/>
      <c r="B225" s="31"/>
      <c r="C225" s="32"/>
      <c r="D225" s="32"/>
      <c r="E225" s="32"/>
      <c r="F225" s="114"/>
      <c r="G225" s="32"/>
      <c r="H225" s="26"/>
      <c r="I225" s="43"/>
    </row>
    <row r="226" spans="1:9" s="29" customFormat="1">
      <c r="A226" s="30"/>
      <c r="B226" s="31"/>
      <c r="C226" s="32"/>
      <c r="D226" s="32"/>
      <c r="E226" s="32"/>
      <c r="F226" s="114"/>
      <c r="G226" s="32"/>
      <c r="H226" s="26"/>
      <c r="I226" s="43"/>
    </row>
    <row r="227" spans="1:9" s="29" customFormat="1">
      <c r="A227" s="30"/>
      <c r="B227" s="31"/>
      <c r="C227" s="32"/>
      <c r="D227" s="32"/>
      <c r="E227" s="32"/>
      <c r="F227" s="114"/>
      <c r="G227" s="32"/>
      <c r="H227" s="26"/>
      <c r="I227" s="43"/>
    </row>
    <row r="228" spans="1:9" s="29" customFormat="1">
      <c r="A228" s="30"/>
      <c r="B228" s="31"/>
      <c r="C228" s="32"/>
      <c r="D228" s="32"/>
      <c r="E228" s="32"/>
      <c r="F228" s="114"/>
      <c r="G228" s="32"/>
      <c r="H228" s="26"/>
      <c r="I228" s="43"/>
    </row>
    <row r="229" spans="1:9" s="29" customFormat="1">
      <c r="A229" s="30"/>
      <c r="B229" s="31"/>
      <c r="C229" s="32"/>
      <c r="D229" s="32"/>
      <c r="E229" s="32"/>
      <c r="F229" s="114"/>
      <c r="G229" s="32"/>
      <c r="H229" s="26"/>
      <c r="I229" s="43"/>
    </row>
    <row r="230" spans="1:9" s="29" customFormat="1">
      <c r="A230" s="30"/>
      <c r="B230" s="31"/>
      <c r="C230" s="32"/>
      <c r="D230" s="32"/>
      <c r="E230" s="32"/>
      <c r="F230" s="114"/>
      <c r="G230" s="32"/>
      <c r="H230" s="26"/>
      <c r="I230" s="43"/>
    </row>
    <row r="231" spans="1:9" s="29" customFormat="1">
      <c r="A231" s="30"/>
      <c r="B231" s="31"/>
      <c r="C231" s="32"/>
      <c r="D231" s="32"/>
      <c r="E231" s="32"/>
      <c r="F231" s="114"/>
      <c r="G231" s="32"/>
      <c r="H231" s="26"/>
      <c r="I231" s="43"/>
    </row>
    <row r="232" spans="1:9" s="29" customFormat="1">
      <c r="A232" s="30"/>
      <c r="B232" s="31"/>
      <c r="C232" s="32"/>
      <c r="D232" s="32"/>
      <c r="E232" s="32"/>
      <c r="F232" s="114"/>
      <c r="G232" s="32"/>
      <c r="H232" s="26"/>
      <c r="I232" s="43"/>
    </row>
    <row r="233" spans="1:9" s="29" customFormat="1">
      <c r="A233" s="30"/>
      <c r="B233" s="31"/>
      <c r="C233" s="32"/>
      <c r="D233" s="32"/>
      <c r="E233" s="32"/>
      <c r="F233" s="114"/>
      <c r="G233" s="32"/>
      <c r="H233" s="26"/>
      <c r="I233" s="43"/>
    </row>
    <row r="234" spans="1:9" s="29" customFormat="1">
      <c r="A234" s="30"/>
      <c r="B234" s="31"/>
      <c r="C234" s="32"/>
      <c r="D234" s="32"/>
      <c r="E234" s="32"/>
      <c r="F234" s="114"/>
      <c r="G234" s="32"/>
      <c r="H234" s="26"/>
      <c r="I234" s="43"/>
    </row>
    <row r="235" spans="1:9" s="29" customFormat="1">
      <c r="A235" s="30"/>
      <c r="B235" s="31"/>
      <c r="C235" s="32"/>
      <c r="D235" s="32"/>
      <c r="E235" s="32"/>
      <c r="F235" s="114"/>
      <c r="G235" s="32"/>
      <c r="H235" s="26"/>
      <c r="I235" s="43"/>
    </row>
    <row r="236" spans="1:9" s="29" customFormat="1">
      <c r="A236" s="30"/>
      <c r="B236" s="31"/>
      <c r="C236" s="32"/>
      <c r="D236" s="32"/>
      <c r="E236" s="32"/>
      <c r="F236" s="114"/>
      <c r="G236" s="32"/>
      <c r="H236" s="26"/>
      <c r="I236" s="43"/>
    </row>
    <row r="237" spans="1:9" s="29" customFormat="1">
      <c r="A237" s="30"/>
      <c r="B237" s="31"/>
      <c r="C237" s="32"/>
      <c r="D237" s="32"/>
      <c r="E237" s="32"/>
      <c r="F237" s="114"/>
      <c r="G237" s="32"/>
      <c r="H237" s="26"/>
      <c r="I237" s="43"/>
    </row>
    <row r="238" spans="1:9" s="29" customFormat="1">
      <c r="A238" s="30"/>
      <c r="B238" s="31"/>
      <c r="C238" s="32"/>
      <c r="D238" s="32"/>
      <c r="E238" s="32"/>
      <c r="F238" s="114"/>
      <c r="G238" s="32"/>
      <c r="H238" s="26"/>
      <c r="I238" s="43"/>
    </row>
    <row r="239" spans="1:9" s="29" customFormat="1">
      <c r="A239" s="30"/>
      <c r="B239" s="31"/>
      <c r="C239" s="32"/>
      <c r="D239" s="32"/>
      <c r="E239" s="32"/>
      <c r="F239" s="114"/>
      <c r="G239" s="32"/>
      <c r="H239" s="26"/>
      <c r="I239" s="43"/>
    </row>
    <row r="240" spans="1:9" s="29" customFormat="1">
      <c r="A240" s="30"/>
      <c r="B240" s="31"/>
      <c r="C240" s="32"/>
      <c r="D240" s="32"/>
      <c r="E240" s="32"/>
      <c r="F240" s="114"/>
      <c r="G240" s="32"/>
      <c r="H240" s="26"/>
      <c r="I240" s="43"/>
    </row>
    <row r="241" spans="1:9" s="29" customFormat="1">
      <c r="A241" s="30"/>
      <c r="B241" s="31"/>
      <c r="C241" s="32"/>
      <c r="D241" s="32"/>
      <c r="E241" s="32"/>
      <c r="F241" s="114"/>
      <c r="G241" s="32"/>
      <c r="H241" s="26"/>
      <c r="I241" s="43"/>
    </row>
    <row r="242" spans="1:9" s="29" customFormat="1">
      <c r="A242" s="30"/>
      <c r="B242" s="31"/>
      <c r="C242" s="32"/>
      <c r="D242" s="32"/>
      <c r="E242" s="32"/>
      <c r="F242" s="114"/>
      <c r="G242" s="32"/>
      <c r="H242" s="26"/>
      <c r="I242" s="43"/>
    </row>
    <row r="243" spans="1:9" s="29" customFormat="1">
      <c r="A243" s="30"/>
      <c r="B243" s="31"/>
      <c r="C243" s="32"/>
      <c r="D243" s="32"/>
      <c r="E243" s="32"/>
      <c r="F243" s="114"/>
      <c r="G243" s="32"/>
      <c r="H243" s="26"/>
      <c r="I243" s="43"/>
    </row>
    <row r="244" spans="1:9" s="29" customFormat="1">
      <c r="A244" s="30"/>
      <c r="B244" s="31"/>
      <c r="C244" s="32"/>
      <c r="D244" s="32"/>
      <c r="E244" s="32"/>
      <c r="F244" s="114"/>
      <c r="G244" s="32"/>
      <c r="H244" s="26"/>
      <c r="I244" s="43"/>
    </row>
    <row r="245" spans="1:9" s="29" customFormat="1">
      <c r="A245" s="30"/>
      <c r="B245" s="31"/>
      <c r="C245" s="32"/>
      <c r="D245" s="32"/>
      <c r="E245" s="32"/>
      <c r="F245" s="114"/>
      <c r="G245" s="32"/>
      <c r="H245" s="26"/>
      <c r="I245" s="43"/>
    </row>
    <row r="246" spans="1:9" s="29" customFormat="1">
      <c r="A246" s="30"/>
      <c r="B246" s="31"/>
      <c r="C246" s="32"/>
      <c r="D246" s="32"/>
      <c r="E246" s="32"/>
      <c r="F246" s="114"/>
      <c r="G246" s="32"/>
      <c r="H246" s="26"/>
      <c r="I246" s="43"/>
    </row>
    <row r="247" spans="1:9" s="29" customFormat="1">
      <c r="A247" s="30"/>
      <c r="B247" s="31"/>
      <c r="C247" s="32"/>
      <c r="D247" s="32"/>
      <c r="E247" s="32"/>
      <c r="F247" s="114"/>
      <c r="G247" s="32"/>
      <c r="H247" s="26"/>
      <c r="I247" s="43"/>
    </row>
    <row r="248" spans="1:9" s="29" customFormat="1">
      <c r="A248" s="30"/>
      <c r="B248" s="31"/>
      <c r="C248" s="32"/>
      <c r="D248" s="32"/>
      <c r="E248" s="32"/>
      <c r="F248" s="114"/>
      <c r="G248" s="32"/>
      <c r="H248" s="26"/>
      <c r="I248" s="43"/>
    </row>
    <row r="249" spans="1:9" s="29" customFormat="1">
      <c r="A249" s="30"/>
      <c r="B249" s="31"/>
      <c r="C249" s="32"/>
      <c r="D249" s="32"/>
      <c r="E249" s="32"/>
      <c r="F249" s="114"/>
      <c r="G249" s="32"/>
      <c r="H249" s="26"/>
      <c r="I249" s="43"/>
    </row>
    <row r="250" spans="1:9" s="29" customFormat="1">
      <c r="A250" s="30"/>
      <c r="B250" s="31"/>
      <c r="C250" s="32"/>
      <c r="D250" s="32"/>
      <c r="E250" s="32"/>
      <c r="F250" s="114"/>
      <c r="G250" s="32"/>
      <c r="H250" s="26"/>
      <c r="I250" s="43"/>
    </row>
    <row r="251" spans="1:9" s="29" customFormat="1">
      <c r="A251" s="30"/>
      <c r="B251" s="31"/>
      <c r="C251" s="32"/>
      <c r="D251" s="32"/>
      <c r="E251" s="32"/>
      <c r="F251" s="114"/>
      <c r="G251" s="32"/>
      <c r="H251" s="26"/>
      <c r="I251" s="43"/>
    </row>
    <row r="252" spans="1:9" s="29" customFormat="1">
      <c r="A252" s="30"/>
      <c r="B252" s="31"/>
      <c r="C252" s="32"/>
      <c r="D252" s="32"/>
      <c r="E252" s="32"/>
      <c r="F252" s="114"/>
      <c r="G252" s="32"/>
      <c r="H252" s="26"/>
      <c r="I252" s="43"/>
    </row>
    <row r="253" spans="1:9" s="29" customFormat="1">
      <c r="A253" s="30"/>
      <c r="B253" s="31"/>
      <c r="C253" s="32"/>
      <c r="D253" s="32"/>
      <c r="E253" s="32"/>
      <c r="F253" s="114"/>
      <c r="G253" s="32"/>
      <c r="H253" s="26"/>
      <c r="I253" s="43"/>
    </row>
    <row r="254" spans="1:9" s="29" customFormat="1">
      <c r="A254" s="30"/>
      <c r="B254" s="31"/>
      <c r="C254" s="32"/>
      <c r="D254" s="32"/>
      <c r="E254" s="32"/>
      <c r="F254" s="114"/>
      <c r="G254" s="32"/>
      <c r="H254" s="26"/>
      <c r="I254" s="43"/>
    </row>
    <row r="255" spans="1:9" s="29" customFormat="1">
      <c r="A255" s="30"/>
      <c r="B255" s="31"/>
      <c r="C255" s="32"/>
      <c r="D255" s="32"/>
      <c r="E255" s="32"/>
      <c r="F255" s="114"/>
      <c r="G255" s="32"/>
      <c r="H255" s="26"/>
      <c r="I255" s="43"/>
    </row>
    <row r="256" spans="1:9" s="29" customFormat="1">
      <c r="A256" s="30"/>
      <c r="B256" s="31"/>
      <c r="C256" s="32"/>
      <c r="D256" s="32"/>
      <c r="E256" s="32"/>
      <c r="F256" s="114"/>
      <c r="G256" s="32"/>
      <c r="H256" s="26"/>
      <c r="I256" s="43"/>
    </row>
    <row r="257" spans="1:9" s="29" customFormat="1">
      <c r="A257" s="30"/>
      <c r="B257" s="31"/>
      <c r="C257" s="32"/>
      <c r="D257" s="32"/>
      <c r="E257" s="32"/>
      <c r="F257" s="114"/>
      <c r="G257" s="32"/>
      <c r="H257" s="26"/>
      <c r="I257" s="43"/>
    </row>
    <row r="258" spans="1:9" s="29" customFormat="1">
      <c r="A258" s="30"/>
      <c r="B258" s="31"/>
      <c r="C258" s="32"/>
      <c r="D258" s="32"/>
      <c r="E258" s="32"/>
      <c r="F258" s="114"/>
      <c r="G258" s="32"/>
      <c r="H258" s="26"/>
      <c r="I258" s="43"/>
    </row>
    <row r="259" spans="1:9" s="29" customFormat="1">
      <c r="A259" s="30"/>
      <c r="B259" s="31"/>
      <c r="C259" s="32"/>
      <c r="D259" s="32"/>
      <c r="E259" s="32"/>
      <c r="F259" s="114"/>
      <c r="G259" s="32"/>
      <c r="H259" s="26"/>
      <c r="I259" s="43"/>
    </row>
    <row r="260" spans="1:9" s="29" customFormat="1">
      <c r="A260" s="30"/>
      <c r="B260" s="31"/>
      <c r="C260" s="32"/>
      <c r="D260" s="32"/>
      <c r="E260" s="32"/>
      <c r="F260" s="114"/>
      <c r="G260" s="32"/>
      <c r="H260" s="26"/>
      <c r="I260" s="43"/>
    </row>
    <row r="261" spans="1:9" s="29" customFormat="1">
      <c r="A261" s="30"/>
      <c r="B261" s="31"/>
      <c r="C261" s="32"/>
      <c r="D261" s="32"/>
      <c r="E261" s="32"/>
      <c r="F261" s="114"/>
      <c r="G261" s="32"/>
      <c r="H261" s="26"/>
      <c r="I261" s="43"/>
    </row>
    <row r="262" spans="1:9" s="29" customFormat="1">
      <c r="A262" s="30"/>
      <c r="B262" s="31"/>
      <c r="C262" s="32"/>
      <c r="D262" s="32"/>
      <c r="E262" s="32"/>
      <c r="F262" s="114"/>
      <c r="G262" s="32"/>
      <c r="H262" s="26"/>
      <c r="I262" s="43"/>
    </row>
    <row r="263" spans="1:9" s="29" customFormat="1">
      <c r="A263" s="30"/>
      <c r="B263" s="31"/>
      <c r="C263" s="32"/>
      <c r="D263" s="32"/>
      <c r="E263" s="32"/>
      <c r="F263" s="114"/>
      <c r="G263" s="32"/>
      <c r="H263" s="26"/>
      <c r="I263" s="43"/>
    </row>
    <row r="264" spans="1:9" s="29" customFormat="1">
      <c r="A264" s="30"/>
      <c r="B264" s="31"/>
      <c r="C264" s="32"/>
      <c r="D264" s="32"/>
      <c r="E264" s="32"/>
      <c r="F264" s="114"/>
      <c r="G264" s="32"/>
      <c r="H264" s="26"/>
      <c r="I264" s="43"/>
    </row>
    <row r="265" spans="1:9" s="29" customFormat="1">
      <c r="A265" s="30"/>
      <c r="B265" s="31"/>
      <c r="C265" s="32"/>
      <c r="D265" s="32"/>
      <c r="E265" s="32"/>
      <c r="F265" s="114"/>
      <c r="G265" s="32"/>
      <c r="H265" s="26"/>
      <c r="I265" s="43"/>
    </row>
    <row r="266" spans="1:9" s="29" customFormat="1">
      <c r="A266" s="30"/>
      <c r="B266" s="31"/>
      <c r="C266" s="32"/>
      <c r="D266" s="32"/>
      <c r="E266" s="32"/>
      <c r="F266" s="114"/>
      <c r="G266" s="32"/>
      <c r="H266" s="26"/>
      <c r="I266" s="43"/>
    </row>
    <row r="267" spans="1:9" s="29" customFormat="1">
      <c r="A267" s="30"/>
      <c r="B267" s="31"/>
      <c r="C267" s="32"/>
      <c r="D267" s="32"/>
      <c r="E267" s="32"/>
      <c r="F267" s="114"/>
      <c r="G267" s="32"/>
      <c r="H267" s="26"/>
      <c r="I267" s="43"/>
    </row>
    <row r="268" spans="1:9" s="29" customFormat="1">
      <c r="A268" s="30"/>
      <c r="B268" s="31"/>
      <c r="C268" s="32"/>
      <c r="D268" s="32"/>
      <c r="E268" s="32"/>
      <c r="F268" s="114"/>
      <c r="G268" s="32"/>
      <c r="H268" s="26"/>
      <c r="I268" s="43"/>
    </row>
    <row r="269" spans="1:9" s="29" customFormat="1">
      <c r="A269" s="30"/>
      <c r="B269" s="31"/>
      <c r="C269" s="32"/>
      <c r="D269" s="32"/>
      <c r="E269" s="32"/>
      <c r="F269" s="114"/>
      <c r="G269" s="32"/>
      <c r="H269" s="26"/>
      <c r="I269" s="43"/>
    </row>
    <row r="270" spans="1:9" s="29" customFormat="1">
      <c r="A270" s="30"/>
      <c r="B270" s="31"/>
      <c r="C270" s="32"/>
      <c r="D270" s="32"/>
      <c r="E270" s="32"/>
      <c r="F270" s="114"/>
      <c r="G270" s="32"/>
      <c r="H270" s="26"/>
      <c r="I270" s="43"/>
    </row>
    <row r="271" spans="1:9" s="29" customFormat="1">
      <c r="A271" s="30"/>
      <c r="B271" s="31"/>
      <c r="C271" s="32"/>
      <c r="D271" s="32"/>
      <c r="E271" s="32"/>
      <c r="F271" s="114"/>
      <c r="G271" s="32"/>
      <c r="H271" s="26"/>
      <c r="I271" s="43"/>
    </row>
    <row r="272" spans="1:9" s="29" customFormat="1">
      <c r="A272" s="30"/>
      <c r="B272" s="31"/>
      <c r="C272" s="32"/>
      <c r="D272" s="32"/>
      <c r="E272" s="32"/>
      <c r="F272" s="114"/>
      <c r="G272" s="32"/>
      <c r="H272" s="26"/>
      <c r="I272" s="43"/>
    </row>
    <row r="273" spans="1:9" s="29" customFormat="1">
      <c r="A273" s="30"/>
      <c r="B273" s="31"/>
      <c r="C273" s="32"/>
      <c r="D273" s="32"/>
      <c r="E273" s="32"/>
      <c r="F273" s="114"/>
      <c r="G273" s="32"/>
      <c r="H273" s="26"/>
      <c r="I273" s="43"/>
    </row>
    <row r="274" spans="1:9" s="29" customFormat="1">
      <c r="A274" s="30"/>
      <c r="B274" s="31"/>
      <c r="C274" s="32"/>
      <c r="D274" s="32"/>
      <c r="E274" s="32"/>
      <c r="F274" s="114"/>
      <c r="G274" s="32"/>
      <c r="H274" s="26"/>
      <c r="I274" s="43"/>
    </row>
    <row r="275" spans="1:9" s="29" customFormat="1">
      <c r="A275" s="30"/>
      <c r="B275" s="31"/>
      <c r="C275" s="32"/>
      <c r="D275" s="32"/>
      <c r="E275" s="32"/>
      <c r="F275" s="114"/>
      <c r="G275" s="32"/>
      <c r="H275" s="26"/>
      <c r="I275" s="43"/>
    </row>
    <row r="276" spans="1:9" s="29" customFormat="1">
      <c r="A276" s="30"/>
      <c r="B276" s="31"/>
      <c r="C276" s="32"/>
      <c r="D276" s="32"/>
      <c r="E276" s="32"/>
      <c r="F276" s="114"/>
      <c r="G276" s="32"/>
      <c r="H276" s="26"/>
      <c r="I276" s="43"/>
    </row>
    <row r="277" spans="1:9" s="29" customFormat="1">
      <c r="A277" s="30"/>
      <c r="B277" s="31"/>
      <c r="C277" s="32"/>
      <c r="D277" s="32"/>
      <c r="E277" s="32"/>
      <c r="F277" s="114"/>
      <c r="G277" s="32"/>
      <c r="H277" s="26"/>
      <c r="I277" s="43"/>
    </row>
    <row r="278" spans="1:9" s="29" customFormat="1">
      <c r="A278" s="30"/>
      <c r="B278" s="31"/>
      <c r="C278" s="32"/>
      <c r="D278" s="32"/>
      <c r="E278" s="32"/>
      <c r="F278" s="114"/>
      <c r="G278" s="32"/>
      <c r="H278" s="26"/>
      <c r="I278" s="43"/>
    </row>
    <row r="279" spans="1:9" s="29" customFormat="1">
      <c r="A279" s="30"/>
      <c r="B279" s="31"/>
      <c r="C279" s="32"/>
      <c r="D279" s="32"/>
      <c r="E279" s="32"/>
      <c r="F279" s="114"/>
      <c r="G279" s="32"/>
      <c r="H279" s="26"/>
      <c r="I279" s="43"/>
    </row>
    <row r="280" spans="1:9" s="29" customFormat="1">
      <c r="A280" s="30"/>
      <c r="B280" s="31"/>
      <c r="C280" s="32"/>
      <c r="D280" s="32"/>
      <c r="E280" s="32"/>
      <c r="F280" s="114"/>
      <c r="G280" s="32"/>
      <c r="H280" s="26"/>
      <c r="I280" s="43"/>
    </row>
    <row r="281" spans="1:9" s="29" customFormat="1">
      <c r="A281" s="30"/>
      <c r="B281" s="31"/>
      <c r="C281" s="32"/>
      <c r="D281" s="32"/>
      <c r="E281" s="32"/>
      <c r="F281" s="114"/>
      <c r="G281" s="32"/>
      <c r="H281" s="26"/>
      <c r="I281" s="43"/>
    </row>
    <row r="282" spans="1:9" s="29" customFormat="1">
      <c r="A282" s="30"/>
      <c r="B282" s="31"/>
      <c r="C282" s="32"/>
      <c r="D282" s="32"/>
      <c r="E282" s="32"/>
      <c r="F282" s="114"/>
      <c r="G282" s="32"/>
      <c r="H282" s="26"/>
      <c r="I282" s="43"/>
    </row>
    <row r="283" spans="1:9" s="29" customFormat="1">
      <c r="A283" s="30"/>
      <c r="B283" s="31"/>
      <c r="C283" s="32"/>
      <c r="D283" s="32"/>
      <c r="E283" s="32"/>
      <c r="F283" s="114"/>
      <c r="G283" s="32"/>
      <c r="H283" s="26"/>
      <c r="I283" s="43"/>
    </row>
    <row r="284" spans="1:9" s="29" customFormat="1">
      <c r="A284" s="30"/>
      <c r="B284" s="31"/>
      <c r="C284" s="32"/>
      <c r="D284" s="32"/>
      <c r="E284" s="32"/>
      <c r="F284" s="114"/>
      <c r="G284" s="32"/>
      <c r="H284" s="26"/>
      <c r="I284" s="43"/>
    </row>
    <row r="285" spans="1:9" s="29" customFormat="1">
      <c r="A285" s="30"/>
      <c r="B285" s="31"/>
      <c r="C285" s="32"/>
      <c r="D285" s="32"/>
      <c r="E285" s="32"/>
      <c r="F285" s="114"/>
      <c r="G285" s="32"/>
      <c r="H285" s="26"/>
      <c r="I285" s="43"/>
    </row>
    <row r="286" spans="1:9" s="29" customFormat="1">
      <c r="A286" s="30"/>
      <c r="B286" s="31"/>
      <c r="C286" s="32"/>
      <c r="D286" s="32"/>
      <c r="E286" s="32"/>
      <c r="F286" s="114"/>
      <c r="G286" s="32"/>
      <c r="H286" s="26"/>
      <c r="I286" s="43"/>
    </row>
    <row r="287" spans="1:9" s="29" customFormat="1">
      <c r="A287" s="30"/>
      <c r="B287" s="31"/>
      <c r="C287" s="32"/>
      <c r="D287" s="32"/>
      <c r="E287" s="32"/>
      <c r="F287" s="114"/>
      <c r="G287" s="32"/>
      <c r="H287" s="26"/>
      <c r="I287" s="43"/>
    </row>
    <row r="288" spans="1:9" s="29" customFormat="1">
      <c r="A288" s="30"/>
      <c r="B288" s="31"/>
      <c r="C288" s="32"/>
      <c r="D288" s="32"/>
      <c r="E288" s="32"/>
      <c r="F288" s="114"/>
      <c r="G288" s="32"/>
      <c r="H288" s="26"/>
      <c r="I288" s="43"/>
    </row>
    <row r="289" spans="1:9" s="29" customFormat="1">
      <c r="A289" s="30"/>
      <c r="B289" s="31"/>
      <c r="C289" s="32"/>
      <c r="D289" s="32"/>
      <c r="E289" s="32"/>
      <c r="F289" s="114"/>
      <c r="G289" s="32"/>
      <c r="H289" s="26"/>
      <c r="I289" s="43"/>
    </row>
    <row r="290" spans="1:9" s="29" customFormat="1">
      <c r="A290" s="30"/>
      <c r="B290" s="31"/>
      <c r="C290" s="32"/>
      <c r="D290" s="32"/>
      <c r="E290" s="32"/>
      <c r="F290" s="114"/>
      <c r="G290" s="32"/>
      <c r="H290" s="26"/>
      <c r="I290" s="43"/>
    </row>
    <row r="291" spans="1:9" s="29" customFormat="1">
      <c r="A291" s="30"/>
      <c r="B291" s="31"/>
      <c r="C291" s="32"/>
      <c r="D291" s="32"/>
      <c r="E291" s="32"/>
      <c r="F291" s="114"/>
      <c r="G291" s="32"/>
      <c r="H291" s="26"/>
      <c r="I291" s="43"/>
    </row>
    <row r="292" spans="1:9" s="29" customFormat="1">
      <c r="A292" s="30"/>
      <c r="B292" s="31"/>
      <c r="C292" s="32"/>
      <c r="D292" s="32"/>
      <c r="E292" s="32"/>
      <c r="F292" s="114"/>
      <c r="G292" s="32"/>
      <c r="H292" s="26"/>
      <c r="I292" s="43"/>
    </row>
    <row r="293" spans="1:9" s="29" customFormat="1">
      <c r="A293" s="30"/>
      <c r="B293" s="31"/>
      <c r="C293" s="32"/>
      <c r="D293" s="32"/>
      <c r="E293" s="32"/>
      <c r="F293" s="114"/>
      <c r="G293" s="32"/>
      <c r="H293" s="26"/>
      <c r="I293" s="43"/>
    </row>
    <row r="294" spans="1:9" s="29" customFormat="1">
      <c r="A294" s="30"/>
      <c r="B294" s="31"/>
      <c r="C294" s="32"/>
      <c r="D294" s="32"/>
      <c r="E294" s="32"/>
      <c r="F294" s="114"/>
      <c r="G294" s="32"/>
      <c r="H294" s="26"/>
      <c r="I294" s="43"/>
    </row>
    <row r="295" spans="1:9" s="29" customFormat="1">
      <c r="A295" s="30"/>
      <c r="B295" s="31"/>
      <c r="C295" s="32"/>
      <c r="D295" s="32"/>
      <c r="E295" s="32"/>
      <c r="F295" s="114"/>
      <c r="G295" s="32"/>
      <c r="H295" s="26"/>
      <c r="I295" s="43"/>
    </row>
    <row r="296" spans="1:9" s="29" customFormat="1">
      <c r="A296" s="30"/>
      <c r="B296" s="31"/>
      <c r="C296" s="32"/>
      <c r="D296" s="32"/>
      <c r="E296" s="32"/>
      <c r="F296" s="114"/>
      <c r="G296" s="32"/>
      <c r="H296" s="26"/>
      <c r="I296" s="43"/>
    </row>
    <row r="297" spans="1:9" s="29" customFormat="1">
      <c r="A297" s="30"/>
      <c r="B297" s="31"/>
      <c r="C297" s="32"/>
      <c r="D297" s="32"/>
      <c r="E297" s="32"/>
      <c r="F297" s="114"/>
      <c r="G297" s="32"/>
      <c r="H297" s="26"/>
      <c r="I297" s="43"/>
    </row>
    <row r="298" spans="1:9" s="29" customFormat="1">
      <c r="A298" s="30"/>
      <c r="B298" s="31"/>
      <c r="C298" s="32"/>
      <c r="D298" s="32"/>
      <c r="E298" s="32"/>
      <c r="F298" s="114"/>
      <c r="G298" s="32"/>
      <c r="H298" s="26"/>
      <c r="I298" s="43"/>
    </row>
    <row r="299" spans="1:9" s="29" customFormat="1">
      <c r="A299" s="30"/>
      <c r="B299" s="31"/>
      <c r="C299" s="32"/>
      <c r="D299" s="32"/>
      <c r="E299" s="32"/>
      <c r="F299" s="114"/>
      <c r="G299" s="32"/>
      <c r="H299" s="26"/>
      <c r="I299" s="43"/>
    </row>
    <row r="300" spans="1:9" s="29" customFormat="1">
      <c r="A300" s="30"/>
      <c r="B300" s="31"/>
      <c r="C300" s="32"/>
      <c r="D300" s="32"/>
      <c r="E300" s="32"/>
      <c r="F300" s="114"/>
      <c r="G300" s="32"/>
      <c r="H300" s="26"/>
      <c r="I300" s="43"/>
    </row>
    <row r="301" spans="1:9" s="29" customFormat="1">
      <c r="A301" s="30"/>
      <c r="B301" s="31"/>
      <c r="C301" s="32"/>
      <c r="D301" s="32"/>
      <c r="E301" s="32"/>
      <c r="F301" s="114"/>
      <c r="G301" s="32"/>
      <c r="H301" s="26"/>
      <c r="I301" s="43"/>
    </row>
    <row r="302" spans="1:9" s="29" customFormat="1">
      <c r="A302" s="30"/>
      <c r="B302" s="31"/>
      <c r="C302" s="32"/>
      <c r="D302" s="32"/>
      <c r="E302" s="32"/>
      <c r="F302" s="114"/>
      <c r="G302" s="32"/>
      <c r="H302" s="26"/>
      <c r="I302" s="43"/>
    </row>
    <row r="303" spans="1:9" s="29" customFormat="1">
      <c r="A303" s="30"/>
      <c r="B303" s="31"/>
      <c r="C303" s="32"/>
      <c r="D303" s="32"/>
      <c r="E303" s="32"/>
      <c r="F303" s="114"/>
      <c r="G303" s="32"/>
      <c r="H303" s="26"/>
      <c r="I303" s="43"/>
    </row>
    <row r="304" spans="1:9" s="29" customFormat="1">
      <c r="A304" s="30"/>
      <c r="B304" s="31"/>
      <c r="C304" s="32"/>
      <c r="D304" s="32"/>
      <c r="E304" s="32"/>
      <c r="F304" s="114"/>
      <c r="G304" s="32"/>
      <c r="H304" s="26"/>
      <c r="I304" s="43"/>
    </row>
    <row r="305" spans="1:9" s="29" customFormat="1">
      <c r="A305" s="30"/>
      <c r="B305" s="31"/>
      <c r="C305" s="32"/>
      <c r="D305" s="32"/>
      <c r="E305" s="32"/>
      <c r="F305" s="114"/>
      <c r="G305" s="32"/>
      <c r="H305" s="26"/>
      <c r="I305" s="43"/>
    </row>
    <row r="306" spans="1:9" s="29" customFormat="1">
      <c r="A306" s="30"/>
      <c r="B306" s="31"/>
      <c r="C306" s="32"/>
      <c r="D306" s="32"/>
      <c r="E306" s="32"/>
      <c r="F306" s="114"/>
      <c r="G306" s="32"/>
      <c r="H306" s="26"/>
      <c r="I306" s="43"/>
    </row>
    <row r="307" spans="1:9" s="29" customFormat="1">
      <c r="A307" s="30"/>
      <c r="B307" s="31"/>
      <c r="C307" s="32"/>
      <c r="D307" s="32"/>
      <c r="E307" s="32"/>
      <c r="F307" s="114"/>
      <c r="G307" s="32"/>
      <c r="H307" s="26"/>
      <c r="I307" s="43"/>
    </row>
    <row r="308" spans="1:9" s="29" customFormat="1">
      <c r="A308" s="30"/>
      <c r="B308" s="31"/>
      <c r="C308" s="32"/>
      <c r="D308" s="32"/>
      <c r="E308" s="32"/>
      <c r="F308" s="114"/>
      <c r="G308" s="32"/>
      <c r="H308" s="26"/>
      <c r="I308" s="43"/>
    </row>
    <row r="309" spans="1:9" s="29" customFormat="1">
      <c r="A309" s="30"/>
      <c r="B309" s="31"/>
      <c r="C309" s="32"/>
      <c r="D309" s="32"/>
      <c r="E309" s="32"/>
      <c r="F309" s="114"/>
      <c r="G309" s="32"/>
      <c r="H309" s="26"/>
      <c r="I309" s="43"/>
    </row>
    <row r="310" spans="1:9" s="29" customFormat="1">
      <c r="A310" s="30"/>
      <c r="B310" s="31"/>
      <c r="C310" s="32"/>
      <c r="D310" s="32"/>
      <c r="E310" s="32"/>
      <c r="F310" s="114"/>
      <c r="G310" s="32"/>
      <c r="H310" s="26"/>
      <c r="I310" s="43"/>
    </row>
    <row r="311" spans="1:9" s="29" customFormat="1">
      <c r="A311" s="30"/>
      <c r="B311" s="31"/>
      <c r="C311" s="32"/>
      <c r="D311" s="32"/>
      <c r="E311" s="32"/>
      <c r="F311" s="114"/>
      <c r="G311" s="32"/>
      <c r="H311" s="26"/>
      <c r="I311" s="43"/>
    </row>
    <row r="312" spans="1:9" s="29" customFormat="1">
      <c r="A312" s="30"/>
      <c r="B312" s="31"/>
      <c r="C312" s="32"/>
      <c r="D312" s="32"/>
      <c r="E312" s="32"/>
      <c r="F312" s="114"/>
      <c r="G312" s="32"/>
      <c r="H312" s="26"/>
      <c r="I312" s="43"/>
    </row>
    <row r="313" spans="1:9" s="29" customFormat="1">
      <c r="A313" s="30"/>
      <c r="B313" s="31"/>
      <c r="C313" s="32"/>
      <c r="D313" s="32"/>
      <c r="E313" s="32"/>
      <c r="F313" s="114"/>
      <c r="G313" s="32"/>
      <c r="H313" s="26"/>
      <c r="I313" s="43"/>
    </row>
    <row r="314" spans="1:9" s="29" customFormat="1">
      <c r="A314" s="30"/>
      <c r="B314" s="31"/>
      <c r="C314" s="32"/>
      <c r="D314" s="32"/>
      <c r="E314" s="32"/>
      <c r="F314" s="114"/>
      <c r="G314" s="32"/>
      <c r="H314" s="26"/>
      <c r="I314" s="43"/>
    </row>
    <row r="315" spans="1:9" s="29" customFormat="1">
      <c r="A315" s="30"/>
      <c r="B315" s="31"/>
      <c r="C315" s="32"/>
      <c r="D315" s="32"/>
      <c r="E315" s="32"/>
      <c r="F315" s="114"/>
      <c r="G315" s="32"/>
      <c r="H315" s="26"/>
      <c r="I315" s="43"/>
    </row>
    <row r="316" spans="1:9" s="29" customFormat="1">
      <c r="A316" s="30"/>
      <c r="B316" s="31"/>
      <c r="C316" s="32"/>
      <c r="D316" s="32"/>
      <c r="E316" s="32"/>
      <c r="F316" s="114"/>
      <c r="G316" s="32"/>
      <c r="H316" s="26"/>
      <c r="I316" s="43"/>
    </row>
    <row r="317" spans="1:9" s="29" customFormat="1">
      <c r="A317" s="30"/>
      <c r="B317" s="31"/>
      <c r="C317" s="32"/>
      <c r="D317" s="32"/>
      <c r="E317" s="32"/>
      <c r="F317" s="114"/>
      <c r="G317" s="32"/>
      <c r="H317" s="26"/>
      <c r="I317" s="43"/>
    </row>
    <row r="318" spans="1:9" s="29" customFormat="1">
      <c r="A318" s="30"/>
      <c r="B318" s="31"/>
      <c r="C318" s="32"/>
      <c r="D318" s="32"/>
      <c r="E318" s="32"/>
      <c r="F318" s="114"/>
      <c r="G318" s="32"/>
      <c r="H318" s="26"/>
      <c r="I318" s="43"/>
    </row>
    <row r="319" spans="1:9" s="29" customFormat="1">
      <c r="A319" s="30"/>
      <c r="B319" s="31"/>
      <c r="C319" s="32"/>
      <c r="D319" s="32"/>
      <c r="E319" s="32"/>
      <c r="F319" s="114"/>
      <c r="G319" s="32"/>
      <c r="H319" s="26"/>
      <c r="I319" s="43"/>
    </row>
    <row r="320" spans="1:9" s="29" customFormat="1">
      <c r="A320" s="30"/>
      <c r="B320" s="31"/>
      <c r="C320" s="32"/>
      <c r="D320" s="32"/>
      <c r="E320" s="32"/>
      <c r="F320" s="114"/>
      <c r="G320" s="32"/>
      <c r="H320" s="26"/>
      <c r="I320" s="43"/>
    </row>
    <row r="321" spans="1:9" s="29" customFormat="1">
      <c r="A321" s="30"/>
      <c r="B321" s="31"/>
      <c r="C321" s="32"/>
      <c r="D321" s="32"/>
      <c r="E321" s="32"/>
      <c r="F321" s="114"/>
      <c r="G321" s="32"/>
      <c r="H321" s="26"/>
      <c r="I321" s="43"/>
    </row>
    <row r="322" spans="1:9" s="29" customFormat="1">
      <c r="A322" s="30"/>
      <c r="B322" s="31"/>
      <c r="C322" s="32"/>
      <c r="D322" s="32"/>
      <c r="E322" s="32"/>
      <c r="F322" s="114"/>
      <c r="G322" s="32"/>
      <c r="H322" s="26"/>
      <c r="I322" s="43"/>
    </row>
    <row r="323" spans="1:9" s="29" customFormat="1">
      <c r="A323" s="30"/>
      <c r="B323" s="31"/>
      <c r="C323" s="32"/>
      <c r="D323" s="32"/>
      <c r="E323" s="32"/>
      <c r="F323" s="114"/>
      <c r="G323" s="32"/>
      <c r="H323" s="26"/>
      <c r="I323" s="43"/>
    </row>
    <row r="324" spans="1:9" s="29" customFormat="1">
      <c r="A324" s="30"/>
      <c r="B324" s="31"/>
      <c r="C324" s="32"/>
      <c r="D324" s="32"/>
      <c r="E324" s="32"/>
      <c r="F324" s="114"/>
      <c r="G324" s="32"/>
      <c r="H324" s="26"/>
      <c r="I324" s="43"/>
    </row>
    <row r="325" spans="1:9" s="29" customFormat="1">
      <c r="A325" s="30"/>
      <c r="B325" s="31"/>
      <c r="C325" s="32"/>
      <c r="D325" s="32"/>
      <c r="E325" s="32"/>
      <c r="F325" s="114"/>
      <c r="G325" s="32"/>
      <c r="H325" s="26"/>
      <c r="I325" s="43"/>
    </row>
    <row r="326" spans="1:9" s="29" customFormat="1">
      <c r="A326" s="30"/>
      <c r="B326" s="31"/>
      <c r="C326" s="32"/>
      <c r="D326" s="32"/>
      <c r="E326" s="32"/>
      <c r="F326" s="114"/>
      <c r="G326" s="32"/>
      <c r="H326" s="26"/>
      <c r="I326" s="43"/>
    </row>
    <row r="327" spans="1:9" s="29" customFormat="1">
      <c r="A327" s="30"/>
      <c r="B327" s="31"/>
      <c r="C327" s="32"/>
      <c r="D327" s="32"/>
      <c r="E327" s="32"/>
      <c r="F327" s="114"/>
      <c r="G327" s="32"/>
      <c r="H327" s="26"/>
      <c r="I327" s="43"/>
    </row>
    <row r="328" spans="1:9" s="29" customFormat="1">
      <c r="A328" s="30"/>
      <c r="B328" s="31"/>
      <c r="C328" s="32"/>
      <c r="D328" s="32"/>
      <c r="E328" s="32"/>
      <c r="F328" s="114"/>
      <c r="G328" s="32"/>
      <c r="H328" s="26"/>
      <c r="I328" s="43"/>
    </row>
    <row r="329" spans="1:9" s="29" customFormat="1">
      <c r="A329" s="30"/>
      <c r="B329" s="31"/>
      <c r="C329" s="32"/>
      <c r="D329" s="32"/>
      <c r="E329" s="32"/>
      <c r="F329" s="114"/>
      <c r="G329" s="32"/>
      <c r="H329" s="26"/>
      <c r="I329" s="43"/>
    </row>
    <row r="330" spans="1:9" s="29" customFormat="1">
      <c r="A330" s="30"/>
      <c r="B330" s="31"/>
      <c r="C330" s="32"/>
      <c r="D330" s="32"/>
      <c r="E330" s="32"/>
      <c r="F330" s="114"/>
      <c r="G330" s="32"/>
      <c r="H330" s="26"/>
      <c r="I330" s="43"/>
    </row>
    <row r="331" spans="1:9" s="29" customFormat="1">
      <c r="A331" s="30"/>
      <c r="B331" s="31"/>
      <c r="C331" s="32"/>
      <c r="D331" s="32"/>
      <c r="E331" s="32"/>
      <c r="F331" s="114"/>
      <c r="G331" s="32"/>
      <c r="H331" s="26"/>
      <c r="I331" s="43"/>
    </row>
    <row r="332" spans="1:9" s="29" customFormat="1">
      <c r="A332" s="30"/>
      <c r="B332" s="31"/>
      <c r="C332" s="32"/>
      <c r="D332" s="32"/>
      <c r="E332" s="32"/>
      <c r="F332" s="114"/>
      <c r="G332" s="32"/>
      <c r="H332" s="26"/>
      <c r="I332" s="43"/>
    </row>
    <row r="333" spans="1:9" s="29" customFormat="1">
      <c r="A333" s="30"/>
      <c r="B333" s="31"/>
      <c r="C333" s="32"/>
      <c r="D333" s="32"/>
      <c r="E333" s="32"/>
      <c r="F333" s="114"/>
      <c r="G333" s="32"/>
      <c r="H333" s="26"/>
      <c r="I333" s="43"/>
    </row>
    <row r="334" spans="1:9" s="29" customFormat="1">
      <c r="A334" s="30"/>
      <c r="B334" s="31"/>
      <c r="C334" s="32"/>
      <c r="D334" s="32"/>
      <c r="E334" s="32"/>
      <c r="F334" s="114"/>
      <c r="G334" s="32"/>
      <c r="H334" s="26"/>
      <c r="I334" s="43"/>
    </row>
    <row r="335" spans="1:9" s="29" customFormat="1">
      <c r="A335" s="30"/>
      <c r="B335" s="31"/>
      <c r="C335" s="32"/>
      <c r="D335" s="32"/>
      <c r="E335" s="32"/>
      <c r="F335" s="114"/>
      <c r="G335" s="32"/>
      <c r="H335" s="26"/>
      <c r="I335" s="43"/>
    </row>
    <row r="336" spans="1:9" s="29" customFormat="1">
      <c r="A336" s="30"/>
      <c r="B336" s="31"/>
      <c r="C336" s="32"/>
      <c r="D336" s="32"/>
      <c r="E336" s="32"/>
      <c r="F336" s="114"/>
      <c r="G336" s="32"/>
      <c r="H336" s="26"/>
      <c r="I336" s="43"/>
    </row>
    <row r="337" spans="1:9" s="29" customFormat="1">
      <c r="A337" s="30"/>
      <c r="B337" s="31"/>
      <c r="C337" s="32"/>
      <c r="D337" s="32"/>
      <c r="E337" s="32"/>
      <c r="F337" s="114"/>
      <c r="G337" s="32"/>
      <c r="H337" s="26"/>
      <c r="I337" s="43"/>
    </row>
    <row r="338" spans="1:9" s="29" customFormat="1">
      <c r="A338" s="30"/>
      <c r="B338" s="31"/>
      <c r="C338" s="32"/>
      <c r="D338" s="32"/>
      <c r="E338" s="32"/>
      <c r="F338" s="114"/>
      <c r="G338" s="32"/>
      <c r="H338" s="26"/>
      <c r="I338" s="43"/>
    </row>
    <row r="339" spans="1:9" s="29" customFormat="1">
      <c r="A339" s="30"/>
      <c r="B339" s="31"/>
      <c r="C339" s="32"/>
      <c r="D339" s="32"/>
      <c r="E339" s="32"/>
      <c r="F339" s="114"/>
      <c r="G339" s="32"/>
      <c r="H339" s="26"/>
      <c r="I339" s="43"/>
    </row>
    <row r="340" spans="1:9" s="29" customFormat="1">
      <c r="A340" s="30"/>
      <c r="B340" s="31"/>
      <c r="C340" s="32"/>
      <c r="D340" s="32"/>
      <c r="E340" s="32"/>
      <c r="F340" s="114"/>
      <c r="G340" s="32"/>
      <c r="H340" s="26"/>
      <c r="I340" s="43"/>
    </row>
    <row r="341" spans="1:9" s="29" customFormat="1">
      <c r="A341" s="30"/>
      <c r="B341" s="31"/>
      <c r="C341" s="32"/>
      <c r="D341" s="32"/>
      <c r="E341" s="32"/>
      <c r="F341" s="114"/>
      <c r="G341" s="32"/>
      <c r="H341" s="26"/>
      <c r="I341" s="43"/>
    </row>
    <row r="342" spans="1:9" s="29" customFormat="1">
      <c r="A342" s="30"/>
      <c r="B342" s="31"/>
      <c r="C342" s="32"/>
      <c r="D342" s="32"/>
      <c r="E342" s="32"/>
      <c r="F342" s="114"/>
      <c r="G342" s="32"/>
      <c r="H342" s="26"/>
      <c r="I342" s="43"/>
    </row>
    <row r="343" spans="1:9" s="29" customFormat="1">
      <c r="A343" s="30"/>
      <c r="B343" s="31"/>
      <c r="C343" s="32"/>
      <c r="D343" s="32"/>
      <c r="E343" s="32"/>
      <c r="F343" s="114"/>
      <c r="G343" s="32"/>
      <c r="H343" s="26"/>
      <c r="I343" s="43"/>
    </row>
    <row r="344" spans="1:9" s="29" customFormat="1">
      <c r="A344" s="30"/>
      <c r="B344" s="31"/>
      <c r="C344" s="32"/>
      <c r="D344" s="32"/>
      <c r="E344" s="32"/>
      <c r="F344" s="114"/>
      <c r="G344" s="32"/>
      <c r="H344" s="26"/>
      <c r="I344" s="43"/>
    </row>
    <row r="345" spans="1:9" s="29" customFormat="1">
      <c r="A345" s="30"/>
      <c r="B345" s="31"/>
      <c r="C345" s="32"/>
      <c r="D345" s="32"/>
      <c r="E345" s="32"/>
      <c r="F345" s="114"/>
      <c r="G345" s="32"/>
      <c r="H345" s="26"/>
      <c r="I345" s="43"/>
    </row>
    <row r="346" spans="1:9" s="29" customFormat="1">
      <c r="A346" s="30"/>
      <c r="B346" s="31"/>
      <c r="C346" s="32"/>
      <c r="D346" s="32"/>
      <c r="E346" s="32"/>
      <c r="F346" s="114"/>
      <c r="G346" s="32"/>
      <c r="H346" s="26"/>
      <c r="I346" s="43"/>
    </row>
    <row r="347" spans="1:9" s="29" customFormat="1">
      <c r="A347" s="30"/>
      <c r="B347" s="31"/>
      <c r="C347" s="32"/>
      <c r="D347" s="32"/>
      <c r="E347" s="32"/>
      <c r="F347" s="114"/>
      <c r="G347" s="32"/>
      <c r="H347" s="26"/>
      <c r="I347" s="43"/>
    </row>
    <row r="348" spans="1:9" s="29" customFormat="1">
      <c r="A348" s="30"/>
      <c r="B348" s="31"/>
      <c r="C348" s="32"/>
      <c r="D348" s="32"/>
      <c r="E348" s="32"/>
      <c r="F348" s="114"/>
      <c r="G348" s="32"/>
      <c r="H348" s="26"/>
      <c r="I348" s="43"/>
    </row>
    <row r="349" spans="1:9" s="29" customFormat="1">
      <c r="A349" s="30"/>
      <c r="B349" s="31"/>
      <c r="C349" s="32"/>
      <c r="D349" s="32"/>
      <c r="E349" s="32"/>
      <c r="F349" s="114"/>
      <c r="G349" s="32"/>
      <c r="H349" s="26"/>
      <c r="I349" s="43"/>
    </row>
    <row r="350" spans="1:9" s="29" customFormat="1">
      <c r="A350" s="30"/>
      <c r="B350" s="31"/>
      <c r="C350" s="32"/>
      <c r="D350" s="32"/>
      <c r="E350" s="32"/>
      <c r="F350" s="114"/>
      <c r="G350" s="32"/>
      <c r="H350" s="26"/>
      <c r="I350" s="43"/>
    </row>
    <row r="351" spans="1:9" s="29" customFormat="1">
      <c r="A351" s="30"/>
      <c r="B351" s="31"/>
      <c r="C351" s="32"/>
      <c r="D351" s="32"/>
      <c r="E351" s="32"/>
      <c r="F351" s="114"/>
      <c r="G351" s="32"/>
      <c r="H351" s="26"/>
      <c r="I351" s="43"/>
    </row>
    <row r="352" spans="1:9" s="29" customFormat="1">
      <c r="A352" s="30"/>
      <c r="B352" s="31"/>
      <c r="C352" s="32"/>
      <c r="D352" s="32"/>
      <c r="E352" s="32"/>
      <c r="F352" s="114"/>
      <c r="G352" s="32"/>
      <c r="H352" s="26"/>
      <c r="I352" s="43"/>
    </row>
    <row r="353" spans="1:9" s="29" customFormat="1">
      <c r="A353" s="30"/>
      <c r="B353" s="31"/>
      <c r="C353" s="32"/>
      <c r="D353" s="32"/>
      <c r="E353" s="32"/>
      <c r="F353" s="114"/>
      <c r="G353" s="32"/>
      <c r="H353" s="26"/>
      <c r="I353" s="43"/>
    </row>
    <row r="354" spans="1:9" s="29" customFormat="1">
      <c r="A354" s="30"/>
      <c r="B354" s="31"/>
      <c r="C354" s="32"/>
      <c r="D354" s="32"/>
      <c r="E354" s="32"/>
      <c r="F354" s="114"/>
      <c r="G354" s="32"/>
      <c r="H354" s="26"/>
      <c r="I354" s="43"/>
    </row>
    <row r="355" spans="1:9" s="29" customFormat="1">
      <c r="A355" s="30"/>
      <c r="B355" s="31"/>
      <c r="C355" s="32"/>
      <c r="D355" s="32"/>
      <c r="E355" s="32"/>
      <c r="F355" s="114"/>
      <c r="G355" s="32"/>
      <c r="H355" s="26"/>
      <c r="I355" s="43"/>
    </row>
    <row r="356" spans="1:9" s="29" customFormat="1">
      <c r="A356" s="30"/>
      <c r="B356" s="31"/>
      <c r="C356" s="32"/>
      <c r="D356" s="32"/>
      <c r="E356" s="32"/>
      <c r="F356" s="114"/>
      <c r="G356" s="32"/>
      <c r="H356" s="26"/>
      <c r="I356" s="43"/>
    </row>
    <row r="357" spans="1:9" s="29" customFormat="1">
      <c r="A357" s="30"/>
      <c r="B357" s="31"/>
      <c r="C357" s="32"/>
      <c r="D357" s="32"/>
      <c r="E357" s="32"/>
      <c r="F357" s="114"/>
      <c r="G357" s="32"/>
      <c r="H357" s="26"/>
      <c r="I357" s="43"/>
    </row>
    <row r="358" spans="1:9" s="29" customFormat="1">
      <c r="A358" s="30"/>
      <c r="B358" s="31"/>
      <c r="C358" s="32"/>
      <c r="D358" s="32"/>
      <c r="E358" s="32"/>
      <c r="F358" s="114"/>
      <c r="G358" s="32"/>
      <c r="H358" s="26"/>
      <c r="I358" s="43"/>
    </row>
    <row r="359" spans="1:9" s="29" customFormat="1">
      <c r="A359" s="30"/>
      <c r="B359" s="31"/>
      <c r="C359" s="32"/>
      <c r="D359" s="32"/>
      <c r="E359" s="32"/>
      <c r="F359" s="114"/>
      <c r="G359" s="32"/>
      <c r="H359" s="26"/>
      <c r="I359" s="43"/>
    </row>
    <row r="360" spans="1:9" s="29" customFormat="1">
      <c r="A360" s="30"/>
      <c r="B360" s="31"/>
      <c r="C360" s="32"/>
      <c r="D360" s="32"/>
      <c r="E360" s="32"/>
      <c r="F360" s="114"/>
      <c r="G360" s="32"/>
      <c r="H360" s="26"/>
      <c r="I360" s="43"/>
    </row>
    <row r="361" spans="1:9" s="29" customFormat="1">
      <c r="A361" s="30"/>
      <c r="B361" s="31"/>
      <c r="C361" s="32"/>
      <c r="D361" s="32"/>
      <c r="E361" s="32"/>
      <c r="F361" s="114"/>
      <c r="G361" s="32"/>
      <c r="H361" s="26"/>
      <c r="I361" s="43"/>
    </row>
    <row r="362" spans="1:9" s="29" customFormat="1">
      <c r="A362" s="30"/>
      <c r="B362" s="31"/>
      <c r="C362" s="32"/>
      <c r="D362" s="32"/>
      <c r="E362" s="32"/>
      <c r="F362" s="114"/>
      <c r="G362" s="32"/>
      <c r="H362" s="26"/>
      <c r="I362" s="43"/>
    </row>
    <row r="363" spans="1:9" s="29" customFormat="1">
      <c r="A363" s="30"/>
      <c r="B363" s="31"/>
      <c r="C363" s="32"/>
      <c r="D363" s="32"/>
      <c r="E363" s="32"/>
      <c r="F363" s="114"/>
      <c r="G363" s="32"/>
      <c r="H363" s="26"/>
      <c r="I363" s="43"/>
    </row>
    <row r="364" spans="1:9" s="29" customFormat="1">
      <c r="A364" s="30"/>
      <c r="B364" s="31"/>
      <c r="C364" s="32"/>
      <c r="D364" s="32"/>
      <c r="E364" s="32"/>
      <c r="F364" s="114"/>
      <c r="G364" s="32"/>
      <c r="H364" s="26"/>
      <c r="I364" s="43"/>
    </row>
    <row r="365" spans="1:9" s="29" customFormat="1">
      <c r="A365" s="30"/>
      <c r="B365" s="31"/>
      <c r="C365" s="32"/>
      <c r="D365" s="32"/>
      <c r="E365" s="32"/>
      <c r="F365" s="114"/>
      <c r="G365" s="32"/>
      <c r="H365" s="26"/>
      <c r="I365" s="43"/>
    </row>
    <row r="366" spans="1:9" s="29" customFormat="1">
      <c r="A366" s="30"/>
      <c r="B366" s="31"/>
      <c r="C366" s="32"/>
      <c r="D366" s="32"/>
      <c r="E366" s="32"/>
      <c r="F366" s="114"/>
      <c r="G366" s="32"/>
      <c r="H366" s="26"/>
      <c r="I366" s="43"/>
    </row>
    <row r="367" spans="1:9" s="29" customFormat="1">
      <c r="A367" s="30"/>
      <c r="B367" s="31"/>
      <c r="C367" s="32"/>
      <c r="D367" s="32"/>
      <c r="E367" s="32"/>
      <c r="F367" s="114"/>
      <c r="G367" s="32"/>
      <c r="H367" s="26"/>
      <c r="I367" s="43"/>
    </row>
    <row r="368" spans="1:9" s="29" customFormat="1">
      <c r="A368" s="30"/>
      <c r="B368" s="31"/>
      <c r="C368" s="32"/>
      <c r="D368" s="32"/>
      <c r="E368" s="32"/>
      <c r="F368" s="114"/>
      <c r="G368" s="32"/>
      <c r="H368" s="26"/>
      <c r="I368" s="43"/>
    </row>
    <row r="369" spans="1:9" s="29" customFormat="1">
      <c r="A369" s="30"/>
      <c r="B369" s="31"/>
      <c r="C369" s="32"/>
      <c r="D369" s="32"/>
      <c r="E369" s="32"/>
      <c r="F369" s="114"/>
      <c r="G369" s="32"/>
      <c r="H369" s="26"/>
      <c r="I369" s="43"/>
    </row>
    <row r="370" spans="1:9" s="29" customFormat="1">
      <c r="A370" s="30"/>
      <c r="B370" s="31"/>
      <c r="C370" s="32"/>
      <c r="D370" s="32"/>
      <c r="E370" s="32"/>
      <c r="F370" s="114"/>
      <c r="G370" s="32"/>
      <c r="H370" s="26"/>
      <c r="I370" s="43"/>
    </row>
    <row r="371" spans="1:9" s="29" customFormat="1">
      <c r="A371" s="30"/>
      <c r="B371" s="31"/>
      <c r="C371" s="32"/>
      <c r="D371" s="32"/>
      <c r="E371" s="32"/>
      <c r="F371" s="114"/>
      <c r="G371" s="32"/>
      <c r="H371" s="26"/>
      <c r="I371" s="43"/>
    </row>
    <row r="372" spans="1:9" s="29" customFormat="1">
      <c r="A372" s="30"/>
      <c r="B372" s="31"/>
      <c r="C372" s="32"/>
      <c r="D372" s="32"/>
      <c r="E372" s="32"/>
      <c r="F372" s="114"/>
      <c r="G372" s="32"/>
      <c r="H372" s="26"/>
      <c r="I372" s="43"/>
    </row>
    <row r="373" spans="1:9" s="29" customFormat="1">
      <c r="A373" s="30"/>
      <c r="B373" s="31"/>
      <c r="C373" s="32"/>
      <c r="D373" s="32"/>
      <c r="E373" s="32"/>
      <c r="F373" s="114"/>
      <c r="G373" s="32"/>
      <c r="H373" s="26"/>
      <c r="I373" s="43"/>
    </row>
    <row r="374" spans="1:9" s="29" customFormat="1">
      <c r="A374" s="30"/>
      <c r="B374" s="31"/>
      <c r="C374" s="32"/>
      <c r="D374" s="32"/>
      <c r="E374" s="32"/>
      <c r="F374" s="114"/>
      <c r="G374" s="32"/>
      <c r="H374" s="26"/>
      <c r="I374" s="43"/>
    </row>
    <row r="375" spans="1:9" s="29" customFormat="1">
      <c r="A375" s="30"/>
      <c r="B375" s="31"/>
      <c r="C375" s="32"/>
      <c r="D375" s="32"/>
      <c r="E375" s="32"/>
      <c r="F375" s="114"/>
      <c r="G375" s="32"/>
      <c r="H375" s="26"/>
      <c r="I375" s="43"/>
    </row>
    <row r="376" spans="1:9" s="29" customFormat="1">
      <c r="A376" s="30"/>
      <c r="B376" s="31"/>
      <c r="C376" s="32"/>
      <c r="D376" s="32"/>
      <c r="E376" s="32"/>
      <c r="F376" s="114"/>
      <c r="G376" s="32"/>
      <c r="H376" s="26"/>
      <c r="I376" s="43"/>
    </row>
    <row r="377" spans="1:9" s="29" customFormat="1">
      <c r="A377" s="30"/>
      <c r="B377" s="31"/>
      <c r="C377" s="32"/>
      <c r="D377" s="32"/>
      <c r="E377" s="32"/>
      <c r="F377" s="114"/>
      <c r="G377" s="32"/>
      <c r="H377" s="26"/>
      <c r="I377" s="43"/>
    </row>
    <row r="378" spans="1:9" s="29" customFormat="1">
      <c r="A378" s="30"/>
      <c r="B378" s="31"/>
      <c r="C378" s="32"/>
      <c r="D378" s="32"/>
      <c r="E378" s="32"/>
      <c r="F378" s="114"/>
      <c r="G378" s="32"/>
      <c r="H378" s="26"/>
      <c r="I378" s="43"/>
    </row>
    <row r="379" spans="1:9" s="29" customFormat="1">
      <c r="A379" s="30"/>
      <c r="B379" s="31"/>
      <c r="C379" s="32"/>
      <c r="D379" s="32"/>
      <c r="E379" s="32"/>
      <c r="F379" s="114"/>
      <c r="G379" s="32"/>
      <c r="H379" s="26"/>
      <c r="I379" s="43"/>
    </row>
    <row r="380" spans="1:9" s="29" customFormat="1">
      <c r="A380" s="30"/>
      <c r="B380" s="31"/>
      <c r="C380" s="32"/>
      <c r="D380" s="32"/>
      <c r="E380" s="32"/>
      <c r="F380" s="114"/>
      <c r="G380" s="32"/>
      <c r="H380" s="26"/>
      <c r="I380" s="43"/>
    </row>
    <row r="381" spans="1:9" s="29" customFormat="1">
      <c r="A381" s="30"/>
      <c r="B381" s="31"/>
      <c r="C381" s="32"/>
      <c r="D381" s="32"/>
      <c r="E381" s="32"/>
      <c r="F381" s="114"/>
      <c r="G381" s="32"/>
      <c r="H381" s="26"/>
      <c r="I381" s="43"/>
    </row>
    <row r="382" spans="1:9" s="29" customFormat="1">
      <c r="A382" s="30"/>
      <c r="B382" s="31"/>
      <c r="C382" s="32"/>
      <c r="D382" s="32"/>
      <c r="E382" s="32"/>
      <c r="F382" s="114"/>
      <c r="G382" s="32"/>
      <c r="H382" s="26"/>
      <c r="I382" s="43"/>
    </row>
    <row r="383" spans="1:9" s="29" customFormat="1">
      <c r="A383" s="30"/>
      <c r="B383" s="31"/>
      <c r="C383" s="32"/>
      <c r="D383" s="32"/>
      <c r="E383" s="32"/>
      <c r="F383" s="114"/>
      <c r="G383" s="32"/>
      <c r="H383" s="26"/>
      <c r="I383" s="43"/>
    </row>
    <row r="384" spans="1:9" s="29" customFormat="1">
      <c r="A384" s="30"/>
      <c r="B384" s="31"/>
      <c r="C384" s="32"/>
      <c r="D384" s="32"/>
      <c r="E384" s="32"/>
      <c r="F384" s="114"/>
      <c r="G384" s="32"/>
      <c r="H384" s="26"/>
      <c r="I384" s="43"/>
    </row>
    <row r="385" spans="1:9" s="29" customFormat="1">
      <c r="A385" s="30"/>
      <c r="B385" s="31"/>
      <c r="C385" s="32"/>
      <c r="D385" s="32"/>
      <c r="E385" s="32"/>
      <c r="F385" s="114"/>
      <c r="G385" s="32"/>
      <c r="H385" s="26"/>
      <c r="I385" s="43"/>
    </row>
    <row r="386" spans="1:9" s="29" customFormat="1">
      <c r="A386" s="30"/>
      <c r="B386" s="31"/>
      <c r="C386" s="32"/>
      <c r="D386" s="32"/>
      <c r="E386" s="32"/>
      <c r="F386" s="114"/>
      <c r="G386" s="32"/>
      <c r="H386" s="26"/>
      <c r="I386" s="43"/>
    </row>
    <row r="387" spans="1:9" s="29" customFormat="1">
      <c r="A387" s="30"/>
      <c r="B387" s="31"/>
      <c r="C387" s="32"/>
      <c r="D387" s="32"/>
      <c r="E387" s="32"/>
      <c r="F387" s="114"/>
      <c r="G387" s="32"/>
      <c r="H387" s="26"/>
      <c r="I387" s="43"/>
    </row>
    <row r="388" spans="1:9" s="29" customFormat="1">
      <c r="A388" s="30"/>
      <c r="B388" s="31"/>
      <c r="C388" s="32"/>
      <c r="D388" s="32"/>
      <c r="E388" s="32"/>
      <c r="F388" s="114"/>
      <c r="G388" s="32"/>
      <c r="H388" s="26"/>
      <c r="I388" s="43"/>
    </row>
    <row r="389" spans="1:9" s="29" customFormat="1">
      <c r="A389" s="30"/>
      <c r="B389" s="31"/>
      <c r="C389" s="32"/>
      <c r="D389" s="32"/>
      <c r="E389" s="32"/>
      <c r="F389" s="114"/>
      <c r="G389" s="32"/>
      <c r="H389" s="26"/>
      <c r="I389" s="43"/>
    </row>
    <row r="390" spans="1:9" s="29" customFormat="1">
      <c r="A390" s="30"/>
      <c r="B390" s="31"/>
      <c r="C390" s="32"/>
      <c r="D390" s="32"/>
      <c r="E390" s="32"/>
      <c r="F390" s="114"/>
      <c r="G390" s="32"/>
      <c r="H390" s="26"/>
      <c r="I390" s="43"/>
    </row>
    <row r="391" spans="1:9" s="29" customFormat="1">
      <c r="A391" s="30"/>
      <c r="B391" s="31"/>
      <c r="C391" s="32"/>
      <c r="D391" s="32"/>
      <c r="E391" s="32"/>
      <c r="F391" s="114"/>
      <c r="G391" s="32"/>
      <c r="H391" s="26"/>
      <c r="I391" s="43"/>
    </row>
    <row r="392" spans="1:9" s="29" customFormat="1">
      <c r="A392" s="30"/>
      <c r="B392" s="31"/>
      <c r="C392" s="32"/>
      <c r="D392" s="32"/>
      <c r="E392" s="32"/>
      <c r="F392" s="114"/>
      <c r="G392" s="32"/>
      <c r="H392" s="26"/>
      <c r="I392" s="43"/>
    </row>
    <row r="393" spans="1:9" s="29" customFormat="1">
      <c r="A393" s="30"/>
      <c r="B393" s="31"/>
      <c r="C393" s="32"/>
      <c r="D393" s="32"/>
      <c r="E393" s="32"/>
      <c r="F393" s="114"/>
      <c r="G393" s="32"/>
      <c r="H393" s="26"/>
      <c r="I393" s="43"/>
    </row>
    <row r="394" spans="1:9" s="29" customFormat="1">
      <c r="A394" s="30"/>
      <c r="B394" s="31"/>
      <c r="C394" s="32"/>
      <c r="D394" s="32"/>
      <c r="E394" s="32"/>
      <c r="F394" s="114"/>
      <c r="G394" s="32"/>
      <c r="H394" s="26"/>
      <c r="I394" s="43"/>
    </row>
    <row r="395" spans="1:9" s="29" customFormat="1">
      <c r="A395" s="30"/>
      <c r="B395" s="31"/>
      <c r="C395" s="32"/>
      <c r="D395" s="32"/>
      <c r="E395" s="32"/>
      <c r="F395" s="114"/>
      <c r="G395" s="32"/>
      <c r="H395" s="26"/>
      <c r="I395" s="43"/>
    </row>
    <row r="396" spans="1:9" s="29" customFormat="1">
      <c r="A396" s="30"/>
      <c r="B396" s="31"/>
      <c r="C396" s="32"/>
      <c r="D396" s="32"/>
      <c r="E396" s="32"/>
      <c r="F396" s="114"/>
      <c r="G396" s="32"/>
      <c r="H396" s="26"/>
      <c r="I396" s="43"/>
    </row>
    <row r="397" spans="1:9" s="29" customFormat="1">
      <c r="A397" s="30"/>
      <c r="B397" s="31"/>
      <c r="C397" s="32"/>
      <c r="D397" s="32"/>
      <c r="E397" s="32"/>
      <c r="F397" s="114"/>
      <c r="G397" s="32"/>
      <c r="H397" s="26"/>
      <c r="I397" s="43"/>
    </row>
    <row r="398" spans="1:9" s="29" customFormat="1">
      <c r="A398" s="30"/>
      <c r="B398" s="31"/>
      <c r="C398" s="32"/>
      <c r="D398" s="32"/>
      <c r="E398" s="32"/>
      <c r="F398" s="114"/>
      <c r="G398" s="32"/>
      <c r="H398" s="26"/>
      <c r="I398" s="43"/>
    </row>
    <row r="399" spans="1:9" s="29" customFormat="1">
      <c r="A399" s="30"/>
      <c r="B399" s="31"/>
      <c r="C399" s="32"/>
      <c r="D399" s="32"/>
      <c r="E399" s="32"/>
      <c r="F399" s="114"/>
      <c r="G399" s="32"/>
      <c r="H399" s="26"/>
      <c r="I399" s="43"/>
    </row>
    <row r="400" spans="1:9" s="29" customFormat="1">
      <c r="A400" s="30"/>
      <c r="B400" s="31"/>
      <c r="C400" s="32"/>
      <c r="D400" s="32"/>
      <c r="E400" s="32"/>
      <c r="F400" s="114"/>
      <c r="G400" s="32"/>
      <c r="H400" s="26"/>
      <c r="I400" s="43"/>
    </row>
    <row r="401" spans="1:9" s="29" customFormat="1">
      <c r="A401" s="30"/>
      <c r="B401" s="31"/>
      <c r="C401" s="32"/>
      <c r="D401" s="32"/>
      <c r="E401" s="32"/>
      <c r="F401" s="114"/>
      <c r="G401" s="32"/>
      <c r="H401" s="26"/>
      <c r="I401" s="43"/>
    </row>
    <row r="402" spans="1:9" s="29" customFormat="1">
      <c r="A402" s="30"/>
      <c r="B402" s="31"/>
      <c r="C402" s="32"/>
      <c r="D402" s="32"/>
      <c r="E402" s="32"/>
      <c r="F402" s="114"/>
      <c r="G402" s="32"/>
      <c r="H402" s="26"/>
      <c r="I402" s="43"/>
    </row>
    <row r="403" spans="1:9" s="29" customFormat="1">
      <c r="A403" s="30"/>
      <c r="B403" s="31"/>
      <c r="C403" s="32"/>
      <c r="D403" s="32"/>
      <c r="E403" s="32"/>
      <c r="F403" s="114"/>
      <c r="G403" s="32"/>
      <c r="H403" s="26"/>
      <c r="I403" s="43"/>
    </row>
    <row r="404" spans="1:9" s="29" customFormat="1">
      <c r="A404" s="30"/>
      <c r="B404" s="31"/>
      <c r="C404" s="32"/>
      <c r="D404" s="32"/>
      <c r="E404" s="32"/>
      <c r="F404" s="114"/>
      <c r="G404" s="32"/>
      <c r="H404" s="26"/>
      <c r="I404" s="43"/>
    </row>
    <row r="405" spans="1:9" s="29" customFormat="1">
      <c r="A405" s="30"/>
      <c r="B405" s="31"/>
      <c r="C405" s="32"/>
      <c r="D405" s="32"/>
      <c r="E405" s="32"/>
      <c r="F405" s="114"/>
      <c r="G405" s="32"/>
      <c r="H405" s="26"/>
      <c r="I405" s="43"/>
    </row>
    <row r="406" spans="1:9" s="29" customFormat="1">
      <c r="A406" s="30"/>
      <c r="B406" s="31"/>
      <c r="C406" s="32"/>
      <c r="D406" s="32"/>
      <c r="E406" s="32"/>
      <c r="F406" s="114"/>
      <c r="G406" s="32"/>
      <c r="H406" s="26"/>
      <c r="I406" s="43"/>
    </row>
    <row r="407" spans="1:9" s="29" customFormat="1">
      <c r="A407" s="30"/>
      <c r="B407" s="31"/>
      <c r="C407" s="32"/>
      <c r="D407" s="32"/>
      <c r="E407" s="32"/>
      <c r="F407" s="114"/>
      <c r="G407" s="32"/>
      <c r="H407" s="26"/>
      <c r="I407" s="43"/>
    </row>
    <row r="408" spans="1:9" s="29" customFormat="1">
      <c r="A408" s="30"/>
      <c r="B408" s="31"/>
      <c r="C408" s="32"/>
      <c r="D408" s="32"/>
      <c r="E408" s="32"/>
      <c r="F408" s="114"/>
      <c r="G408" s="32"/>
      <c r="H408" s="26"/>
      <c r="I408" s="43"/>
    </row>
    <row r="409" spans="1:9" s="29" customFormat="1">
      <c r="A409" s="30"/>
      <c r="B409" s="31"/>
      <c r="C409" s="32"/>
      <c r="D409" s="32"/>
      <c r="E409" s="32"/>
      <c r="F409" s="114"/>
      <c r="G409" s="32"/>
      <c r="H409" s="26"/>
      <c r="I409" s="43"/>
    </row>
    <row r="410" spans="1:9" s="29" customFormat="1">
      <c r="A410" s="30"/>
      <c r="B410" s="31"/>
      <c r="C410" s="32"/>
      <c r="D410" s="32"/>
      <c r="E410" s="32"/>
      <c r="F410" s="114"/>
      <c r="G410" s="32"/>
      <c r="H410" s="26"/>
      <c r="I410" s="43"/>
    </row>
    <row r="411" spans="1:9" s="29" customFormat="1">
      <c r="A411" s="30"/>
      <c r="B411" s="31"/>
      <c r="C411" s="32"/>
      <c r="D411" s="32"/>
      <c r="E411" s="32"/>
      <c r="F411" s="114"/>
      <c r="G411" s="32"/>
      <c r="H411" s="26"/>
      <c r="I411" s="43"/>
    </row>
    <row r="412" spans="1:9" s="29" customFormat="1">
      <c r="A412" s="30"/>
      <c r="B412" s="31"/>
      <c r="C412" s="32"/>
      <c r="D412" s="32"/>
      <c r="E412" s="32"/>
      <c r="F412" s="114"/>
      <c r="G412" s="32"/>
      <c r="H412" s="26"/>
      <c r="I412" s="43"/>
    </row>
    <row r="413" spans="1:9" s="29" customFormat="1">
      <c r="A413" s="30"/>
      <c r="B413" s="31"/>
      <c r="C413" s="32"/>
      <c r="D413" s="32"/>
      <c r="E413" s="32"/>
      <c r="F413" s="114"/>
      <c r="G413" s="32"/>
      <c r="H413" s="26"/>
      <c r="I413" s="43"/>
    </row>
    <row r="414" spans="1:9" s="29" customFormat="1">
      <c r="A414" s="30"/>
      <c r="B414" s="31"/>
      <c r="C414" s="32"/>
      <c r="D414" s="32"/>
      <c r="E414" s="32"/>
      <c r="F414" s="114"/>
      <c r="G414" s="32"/>
      <c r="H414" s="26"/>
      <c r="I414" s="43"/>
    </row>
    <row r="415" spans="1:9" s="29" customFormat="1">
      <c r="A415" s="30"/>
      <c r="B415" s="31"/>
      <c r="C415" s="32"/>
      <c r="D415" s="32"/>
      <c r="E415" s="32"/>
      <c r="F415" s="114"/>
      <c r="G415" s="32"/>
      <c r="H415" s="26"/>
      <c r="I415" s="43"/>
    </row>
    <row r="416" spans="1:9" s="29" customFormat="1">
      <c r="A416" s="30"/>
      <c r="B416" s="31"/>
      <c r="C416" s="32"/>
      <c r="D416" s="32"/>
      <c r="E416" s="32"/>
      <c r="F416" s="114"/>
      <c r="G416" s="32"/>
      <c r="H416" s="26"/>
      <c r="I416" s="43"/>
    </row>
    <row r="417" spans="1:9" s="29" customFormat="1">
      <c r="A417" s="30"/>
      <c r="B417" s="31"/>
      <c r="C417" s="32"/>
      <c r="D417" s="32"/>
      <c r="E417" s="32"/>
      <c r="F417" s="114"/>
      <c r="G417" s="32"/>
      <c r="H417" s="26"/>
      <c r="I417" s="43"/>
    </row>
    <row r="418" spans="1:9" s="29" customFormat="1">
      <c r="A418" s="30"/>
      <c r="B418" s="31"/>
      <c r="C418" s="32"/>
      <c r="D418" s="32"/>
      <c r="E418" s="32"/>
      <c r="F418" s="114"/>
      <c r="G418" s="32"/>
      <c r="H418" s="26"/>
      <c r="I418" s="43"/>
    </row>
    <row r="419" spans="1:9" s="29" customFormat="1">
      <c r="A419" s="30"/>
      <c r="B419" s="31"/>
      <c r="C419" s="32"/>
      <c r="D419" s="32"/>
      <c r="E419" s="32"/>
      <c r="F419" s="114"/>
      <c r="G419" s="32"/>
      <c r="H419" s="26"/>
      <c r="I419" s="43"/>
    </row>
    <row r="420" spans="1:9" s="29" customFormat="1">
      <c r="A420" s="30"/>
      <c r="B420" s="31"/>
      <c r="C420" s="32"/>
      <c r="D420" s="32"/>
      <c r="E420" s="32"/>
      <c r="F420" s="114"/>
      <c r="G420" s="32"/>
      <c r="H420" s="26"/>
      <c r="I420" s="43"/>
    </row>
    <row r="421" spans="1:9" s="29" customFormat="1">
      <c r="A421" s="30"/>
      <c r="B421" s="31"/>
      <c r="C421" s="32"/>
      <c r="D421" s="32"/>
      <c r="E421" s="32"/>
      <c r="F421" s="114"/>
      <c r="G421" s="32"/>
      <c r="H421" s="26"/>
      <c r="I421" s="43"/>
    </row>
    <row r="422" spans="1:9" s="29" customFormat="1">
      <c r="A422" s="30"/>
      <c r="B422" s="31"/>
      <c r="C422" s="32"/>
      <c r="D422" s="32"/>
      <c r="E422" s="32"/>
      <c r="F422" s="114"/>
      <c r="G422" s="32"/>
      <c r="H422" s="26"/>
      <c r="I422" s="43"/>
    </row>
    <row r="423" spans="1:9" s="29" customFormat="1">
      <c r="A423" s="30"/>
      <c r="B423" s="31"/>
      <c r="C423" s="32"/>
      <c r="D423" s="32"/>
      <c r="E423" s="32"/>
      <c r="F423" s="114"/>
      <c r="G423" s="32"/>
      <c r="H423" s="26"/>
      <c r="I423" s="43"/>
    </row>
    <row r="424" spans="1:9" s="29" customFormat="1">
      <c r="A424" s="30"/>
      <c r="B424" s="31"/>
      <c r="C424" s="32"/>
      <c r="D424" s="32"/>
      <c r="E424" s="32"/>
      <c r="F424" s="114"/>
      <c r="G424" s="32"/>
      <c r="H424" s="26"/>
      <c r="I424" s="43"/>
    </row>
    <row r="425" spans="1:9" s="29" customFormat="1">
      <c r="A425" s="30"/>
      <c r="B425" s="31"/>
      <c r="C425" s="32"/>
      <c r="D425" s="32"/>
      <c r="E425" s="32"/>
      <c r="F425" s="114"/>
      <c r="G425" s="32"/>
      <c r="H425" s="26"/>
      <c r="I425" s="43"/>
    </row>
    <row r="426" spans="1:9" s="29" customFormat="1">
      <c r="A426" s="30"/>
      <c r="B426" s="31"/>
      <c r="C426" s="32"/>
      <c r="D426" s="32"/>
      <c r="E426" s="32"/>
      <c r="F426" s="114"/>
      <c r="G426" s="32"/>
      <c r="H426" s="26"/>
      <c r="I426" s="43"/>
    </row>
    <row r="427" spans="1:9" s="29" customFormat="1">
      <c r="A427" s="30"/>
      <c r="B427" s="31"/>
      <c r="C427" s="32"/>
      <c r="D427" s="32"/>
      <c r="E427" s="32"/>
      <c r="F427" s="114"/>
      <c r="G427" s="32"/>
      <c r="H427" s="26"/>
      <c r="I427" s="43"/>
    </row>
    <row r="428" spans="1:9" s="29" customFormat="1">
      <c r="A428" s="30"/>
      <c r="B428" s="31"/>
      <c r="C428" s="32"/>
      <c r="D428" s="32"/>
      <c r="E428" s="32"/>
      <c r="F428" s="114"/>
      <c r="G428" s="32"/>
      <c r="H428" s="26"/>
      <c r="I428" s="43"/>
    </row>
    <row r="429" spans="1:9" s="29" customFormat="1">
      <c r="A429" s="30"/>
      <c r="B429" s="31"/>
      <c r="C429" s="32"/>
      <c r="D429" s="32"/>
      <c r="E429" s="32"/>
      <c r="F429" s="114"/>
      <c r="G429" s="32"/>
      <c r="H429" s="26"/>
      <c r="I429" s="43"/>
    </row>
    <row r="430" spans="1:9" s="29" customFormat="1">
      <c r="A430" s="30"/>
      <c r="B430" s="31"/>
      <c r="C430" s="32"/>
      <c r="D430" s="32"/>
      <c r="E430" s="32"/>
      <c r="F430" s="114"/>
      <c r="G430" s="32"/>
      <c r="H430" s="26"/>
      <c r="I430" s="43"/>
    </row>
    <row r="431" spans="1:9" s="29" customFormat="1">
      <c r="A431" s="30"/>
      <c r="B431" s="31"/>
      <c r="C431" s="32"/>
      <c r="D431" s="32"/>
      <c r="E431" s="32"/>
      <c r="F431" s="114"/>
      <c r="G431" s="32"/>
      <c r="H431" s="26"/>
      <c r="I431" s="43"/>
    </row>
    <row r="432" spans="1:9" s="29" customFormat="1">
      <c r="A432" s="30"/>
      <c r="B432" s="31"/>
      <c r="C432" s="32"/>
      <c r="D432" s="32"/>
      <c r="E432" s="32"/>
      <c r="F432" s="114"/>
      <c r="G432" s="32"/>
      <c r="H432" s="26"/>
      <c r="I432" s="43"/>
    </row>
    <row r="433" spans="1:9" s="29" customFormat="1">
      <c r="A433" s="30"/>
      <c r="B433" s="31"/>
      <c r="C433" s="32"/>
      <c r="D433" s="32"/>
      <c r="E433" s="32"/>
      <c r="F433" s="114"/>
      <c r="G433" s="32"/>
      <c r="H433" s="26"/>
      <c r="I433" s="43"/>
    </row>
    <row r="434" spans="1:9" s="29" customFormat="1">
      <c r="A434" s="30"/>
      <c r="B434" s="31"/>
      <c r="C434" s="32"/>
      <c r="D434" s="32"/>
      <c r="E434" s="32"/>
      <c r="F434" s="114"/>
      <c r="G434" s="32"/>
      <c r="H434" s="26"/>
      <c r="I434" s="43"/>
    </row>
    <row r="435" spans="1:9" s="29" customFormat="1">
      <c r="A435" s="30"/>
      <c r="B435" s="31"/>
      <c r="C435" s="32"/>
      <c r="D435" s="32"/>
      <c r="E435" s="32"/>
      <c r="F435" s="114"/>
      <c r="G435" s="32"/>
      <c r="H435" s="26"/>
      <c r="I435" s="43"/>
    </row>
    <row r="436" spans="1:9" s="29" customFormat="1">
      <c r="A436" s="30"/>
      <c r="B436" s="31"/>
      <c r="C436" s="32"/>
      <c r="D436" s="32"/>
      <c r="E436" s="32"/>
      <c r="F436" s="114"/>
      <c r="G436" s="32"/>
      <c r="H436" s="26"/>
      <c r="I436" s="43"/>
    </row>
    <row r="437" spans="1:9" s="29" customFormat="1">
      <c r="A437" s="30"/>
      <c r="B437" s="31"/>
      <c r="C437" s="32"/>
      <c r="D437" s="32"/>
      <c r="E437" s="32"/>
      <c r="F437" s="114"/>
      <c r="G437" s="32"/>
      <c r="H437" s="26"/>
      <c r="I437" s="43"/>
    </row>
    <row r="438" spans="1:9" s="29" customFormat="1">
      <c r="A438" s="30"/>
      <c r="B438" s="31"/>
      <c r="C438" s="32"/>
      <c r="D438" s="32"/>
      <c r="E438" s="32"/>
      <c r="F438" s="114"/>
      <c r="G438" s="32"/>
      <c r="H438" s="26"/>
      <c r="I438" s="43"/>
    </row>
    <row r="439" spans="1:9" s="29" customFormat="1">
      <c r="A439" s="30"/>
      <c r="B439" s="31"/>
      <c r="C439" s="32"/>
      <c r="D439" s="32"/>
      <c r="E439" s="32"/>
      <c r="F439" s="114"/>
      <c r="G439" s="32"/>
      <c r="H439" s="26"/>
      <c r="I439" s="43"/>
    </row>
    <row r="440" spans="1:9" s="29" customFormat="1">
      <c r="A440" s="30"/>
      <c r="B440" s="31"/>
      <c r="C440" s="32"/>
      <c r="D440" s="32"/>
      <c r="E440" s="32"/>
      <c r="F440" s="114"/>
      <c r="G440" s="32"/>
      <c r="H440" s="26"/>
      <c r="I440" s="43"/>
    </row>
    <row r="441" spans="1:9" s="29" customFormat="1">
      <c r="A441" s="30"/>
      <c r="B441" s="31"/>
      <c r="C441" s="32"/>
      <c r="D441" s="32"/>
      <c r="E441" s="32"/>
      <c r="F441" s="114"/>
      <c r="G441" s="32"/>
      <c r="H441" s="26"/>
      <c r="I441" s="43"/>
    </row>
    <row r="442" spans="1:9" s="29" customFormat="1">
      <c r="A442" s="30"/>
      <c r="B442" s="31"/>
      <c r="C442" s="32"/>
      <c r="D442" s="32"/>
      <c r="E442" s="32"/>
      <c r="F442" s="114"/>
      <c r="G442" s="32"/>
      <c r="H442" s="26"/>
      <c r="I442" s="43"/>
    </row>
    <row r="443" spans="1:9" s="29" customFormat="1">
      <c r="A443" s="30"/>
      <c r="B443" s="31"/>
      <c r="C443" s="32"/>
      <c r="D443" s="32"/>
      <c r="E443" s="32"/>
      <c r="F443" s="114"/>
      <c r="G443" s="32"/>
      <c r="H443" s="26"/>
      <c r="I443" s="43"/>
    </row>
    <row r="444" spans="1:9" s="29" customFormat="1">
      <c r="A444" s="30"/>
      <c r="B444" s="31"/>
      <c r="C444" s="32"/>
      <c r="D444" s="32"/>
      <c r="E444" s="32"/>
      <c r="F444" s="114"/>
      <c r="G444" s="32"/>
      <c r="H444" s="26"/>
      <c r="I444" s="43"/>
    </row>
    <row r="445" spans="1:9" s="29" customFormat="1">
      <c r="A445" s="30"/>
      <c r="B445" s="31"/>
      <c r="C445" s="32"/>
      <c r="D445" s="32"/>
      <c r="E445" s="32"/>
      <c r="F445" s="114"/>
      <c r="G445" s="32"/>
      <c r="H445" s="26"/>
      <c r="I445" s="43"/>
    </row>
    <row r="446" spans="1:9" s="29" customFormat="1">
      <c r="A446" s="30"/>
      <c r="B446" s="31"/>
      <c r="C446" s="32"/>
      <c r="D446" s="32"/>
      <c r="E446" s="32"/>
      <c r="F446" s="114"/>
      <c r="G446" s="32"/>
      <c r="H446" s="26"/>
      <c r="I446" s="43"/>
    </row>
    <row r="447" spans="1:9" s="29" customFormat="1">
      <c r="A447" s="30"/>
      <c r="B447" s="31"/>
      <c r="C447" s="32"/>
      <c r="D447" s="32"/>
      <c r="E447" s="32"/>
      <c r="F447" s="114"/>
      <c r="G447" s="32"/>
      <c r="H447" s="26"/>
      <c r="I447" s="43"/>
    </row>
    <row r="448" spans="1:9" s="29" customFormat="1">
      <c r="A448" s="30"/>
      <c r="B448" s="31"/>
      <c r="C448" s="32"/>
      <c r="D448" s="32"/>
      <c r="E448" s="32"/>
      <c r="F448" s="114"/>
      <c r="G448" s="32"/>
      <c r="H448" s="26"/>
      <c r="I448" s="43"/>
    </row>
    <row r="449" spans="1:9" s="29" customFormat="1">
      <c r="A449" s="30"/>
      <c r="B449" s="31"/>
      <c r="C449" s="32"/>
      <c r="D449" s="32"/>
      <c r="E449" s="32"/>
      <c r="F449" s="114"/>
      <c r="G449" s="32"/>
      <c r="H449" s="26"/>
      <c r="I449" s="43"/>
    </row>
    <row r="450" spans="1:9" s="29" customFormat="1">
      <c r="A450" s="30"/>
      <c r="B450" s="31"/>
      <c r="C450" s="32"/>
      <c r="D450" s="32"/>
      <c r="E450" s="32"/>
      <c r="F450" s="114"/>
      <c r="G450" s="32"/>
      <c r="H450" s="26"/>
      <c r="I450" s="43"/>
    </row>
    <row r="451" spans="1:9" s="29" customFormat="1">
      <c r="A451" s="30"/>
      <c r="B451" s="31"/>
      <c r="C451" s="32"/>
      <c r="D451" s="32"/>
      <c r="E451" s="32"/>
      <c r="F451" s="114"/>
      <c r="G451" s="32"/>
      <c r="H451" s="26"/>
      <c r="I451" s="43"/>
    </row>
    <row r="452" spans="1:9" s="29" customFormat="1">
      <c r="A452" s="30"/>
      <c r="B452" s="31"/>
      <c r="C452" s="32"/>
      <c r="D452" s="32"/>
      <c r="E452" s="32"/>
      <c r="F452" s="114"/>
      <c r="G452" s="32"/>
      <c r="H452" s="26"/>
      <c r="I452" s="43"/>
    </row>
    <row r="453" spans="1:9" s="29" customFormat="1">
      <c r="A453" s="30"/>
      <c r="B453" s="31"/>
      <c r="C453" s="32"/>
      <c r="D453" s="32"/>
      <c r="E453" s="32"/>
      <c r="F453" s="114"/>
      <c r="G453" s="32"/>
      <c r="H453" s="26"/>
      <c r="I453" s="43"/>
    </row>
    <row r="454" spans="1:9" s="29" customFormat="1">
      <c r="A454" s="30"/>
      <c r="B454" s="31"/>
      <c r="C454" s="32"/>
      <c r="D454" s="32"/>
      <c r="E454" s="32"/>
      <c r="F454" s="114"/>
      <c r="G454" s="32"/>
      <c r="H454" s="26"/>
      <c r="I454" s="43"/>
    </row>
    <row r="455" spans="1:9" s="29" customFormat="1">
      <c r="A455" s="30"/>
      <c r="B455" s="31"/>
      <c r="C455" s="32"/>
      <c r="D455" s="32"/>
      <c r="E455" s="32"/>
      <c r="F455" s="114"/>
      <c r="G455" s="32"/>
      <c r="H455" s="26"/>
      <c r="I455" s="43"/>
    </row>
    <row r="456" spans="1:9" s="29" customFormat="1">
      <c r="A456" s="30"/>
      <c r="B456" s="31"/>
      <c r="C456" s="32"/>
      <c r="D456" s="32"/>
      <c r="E456" s="32"/>
      <c r="F456" s="114"/>
      <c r="G456" s="32"/>
      <c r="H456" s="26"/>
      <c r="I456" s="43"/>
    </row>
    <row r="457" spans="1:9" s="29" customFormat="1">
      <c r="A457" s="30"/>
      <c r="B457" s="31"/>
      <c r="C457" s="32"/>
      <c r="D457" s="32"/>
      <c r="E457" s="32"/>
      <c r="F457" s="114"/>
      <c r="G457" s="32"/>
      <c r="H457" s="26"/>
      <c r="I457" s="43"/>
    </row>
    <row r="458" spans="1:9" s="29" customFormat="1">
      <c r="A458" s="30"/>
      <c r="B458" s="31"/>
      <c r="C458" s="32"/>
      <c r="D458" s="32"/>
      <c r="E458" s="32"/>
      <c r="F458" s="114"/>
      <c r="G458" s="32"/>
      <c r="H458" s="26"/>
      <c r="I458" s="43"/>
    </row>
    <row r="459" spans="1:9" s="29" customFormat="1">
      <c r="A459" s="30"/>
      <c r="B459" s="31"/>
      <c r="C459" s="32"/>
      <c r="D459" s="32"/>
      <c r="E459" s="32"/>
      <c r="F459" s="114"/>
      <c r="G459" s="32"/>
      <c r="H459" s="26"/>
      <c r="I459" s="43"/>
    </row>
    <row r="460" spans="1:9" s="29" customFormat="1">
      <c r="A460" s="30"/>
      <c r="B460" s="31"/>
      <c r="C460" s="32"/>
      <c r="D460" s="32"/>
      <c r="E460" s="32"/>
      <c r="F460" s="114"/>
      <c r="G460" s="32"/>
      <c r="H460" s="26"/>
      <c r="I460" s="43"/>
    </row>
    <row r="461" spans="1:9" s="29" customFormat="1">
      <c r="A461" s="30"/>
      <c r="B461" s="31"/>
      <c r="C461" s="32"/>
      <c r="D461" s="32"/>
      <c r="E461" s="32"/>
      <c r="F461" s="114"/>
      <c r="G461" s="32"/>
      <c r="H461" s="26"/>
      <c r="I461" s="43"/>
    </row>
    <row r="462" spans="1:9" s="29" customFormat="1">
      <c r="A462" s="30"/>
      <c r="B462" s="31"/>
      <c r="C462" s="32"/>
      <c r="D462" s="32"/>
      <c r="E462" s="32"/>
      <c r="F462" s="114"/>
      <c r="G462" s="32"/>
      <c r="H462" s="26"/>
      <c r="I462" s="43"/>
    </row>
    <row r="463" spans="1:9" s="29" customFormat="1">
      <c r="A463" s="30"/>
      <c r="B463" s="31"/>
      <c r="C463" s="32"/>
      <c r="D463" s="32"/>
      <c r="E463" s="32"/>
      <c r="F463" s="114"/>
      <c r="G463" s="32"/>
      <c r="H463" s="26"/>
      <c r="I463" s="43"/>
    </row>
    <row r="464" spans="1:9" s="29" customFormat="1">
      <c r="A464" s="30"/>
      <c r="B464" s="31"/>
      <c r="C464" s="32"/>
      <c r="D464" s="32"/>
      <c r="E464" s="32"/>
      <c r="F464" s="114"/>
      <c r="G464" s="32"/>
      <c r="H464" s="26"/>
      <c r="I464" s="43"/>
    </row>
    <row r="465" spans="1:9" s="29" customFormat="1">
      <c r="A465" s="30"/>
      <c r="B465" s="31"/>
      <c r="C465" s="32"/>
      <c r="D465" s="32"/>
      <c r="E465" s="32"/>
      <c r="F465" s="114"/>
      <c r="G465" s="32"/>
      <c r="H465" s="26"/>
      <c r="I465" s="43"/>
    </row>
    <row r="466" spans="1:9" s="29" customFormat="1">
      <c r="A466" s="30"/>
      <c r="B466" s="31"/>
      <c r="C466" s="32"/>
      <c r="D466" s="32"/>
      <c r="E466" s="32"/>
      <c r="F466" s="114"/>
      <c r="G466" s="32"/>
      <c r="H466" s="26"/>
      <c r="I466" s="43"/>
    </row>
    <row r="467" spans="1:9" s="29" customFormat="1">
      <c r="A467" s="30"/>
      <c r="B467" s="31"/>
      <c r="C467" s="32"/>
      <c r="D467" s="32"/>
      <c r="E467" s="32"/>
      <c r="F467" s="114"/>
      <c r="G467" s="32"/>
      <c r="H467" s="26"/>
      <c r="I467" s="43"/>
    </row>
    <row r="468" spans="1:9" s="29" customFormat="1">
      <c r="A468" s="30"/>
      <c r="B468" s="31"/>
      <c r="C468" s="32"/>
      <c r="D468" s="32"/>
      <c r="E468" s="32"/>
      <c r="F468" s="114"/>
      <c r="G468" s="32"/>
      <c r="H468" s="26"/>
      <c r="I468" s="43"/>
    </row>
    <row r="469" spans="1:9" s="29" customFormat="1">
      <c r="A469" s="30"/>
      <c r="B469" s="31"/>
      <c r="C469" s="32"/>
      <c r="D469" s="32"/>
      <c r="E469" s="32"/>
      <c r="F469" s="114"/>
      <c r="G469" s="32"/>
      <c r="H469" s="26"/>
      <c r="I469" s="43"/>
    </row>
    <row r="470" spans="1:9" s="29" customFormat="1">
      <c r="A470" s="30"/>
      <c r="B470" s="31"/>
      <c r="C470" s="32"/>
      <c r="D470" s="32"/>
      <c r="E470" s="32"/>
      <c r="F470" s="114"/>
      <c r="G470" s="32"/>
      <c r="H470" s="26"/>
      <c r="I470" s="43"/>
    </row>
    <row r="471" spans="1:9" s="29" customFormat="1">
      <c r="A471" s="30"/>
      <c r="B471" s="31"/>
      <c r="C471" s="32"/>
      <c r="D471" s="32"/>
      <c r="E471" s="32"/>
      <c r="F471" s="114"/>
      <c r="G471" s="32"/>
      <c r="H471" s="26"/>
      <c r="I471" s="43"/>
    </row>
    <row r="472" spans="1:9" s="29" customFormat="1">
      <c r="A472" s="30"/>
      <c r="B472" s="31"/>
      <c r="C472" s="32"/>
      <c r="D472" s="32"/>
      <c r="E472" s="32"/>
      <c r="F472" s="114"/>
      <c r="G472" s="32"/>
      <c r="H472" s="26"/>
      <c r="I472" s="43"/>
    </row>
    <row r="473" spans="1:9" s="29" customFormat="1">
      <c r="A473" s="30"/>
      <c r="B473" s="31"/>
      <c r="C473" s="32"/>
      <c r="D473" s="32"/>
      <c r="E473" s="32"/>
      <c r="F473" s="114"/>
      <c r="G473" s="32"/>
      <c r="H473" s="26"/>
      <c r="I473" s="43"/>
    </row>
    <row r="474" spans="1:9" s="29" customFormat="1">
      <c r="A474" s="30"/>
      <c r="B474" s="31"/>
      <c r="C474" s="32"/>
      <c r="D474" s="32"/>
      <c r="E474" s="32"/>
      <c r="F474" s="114"/>
      <c r="G474" s="32"/>
      <c r="H474" s="26"/>
      <c r="I474" s="43"/>
    </row>
    <row r="475" spans="1:9" s="29" customFormat="1">
      <c r="A475" s="30"/>
      <c r="B475" s="31"/>
      <c r="C475" s="32"/>
      <c r="D475" s="32"/>
      <c r="E475" s="32"/>
      <c r="F475" s="114"/>
      <c r="G475" s="32"/>
      <c r="H475" s="26"/>
      <c r="I475" s="43"/>
    </row>
    <row r="476" spans="1:9" s="29" customFormat="1">
      <c r="A476" s="30"/>
      <c r="B476" s="31"/>
      <c r="C476" s="32"/>
      <c r="D476" s="32"/>
      <c r="E476" s="32"/>
      <c r="F476" s="114"/>
      <c r="G476" s="32"/>
      <c r="H476" s="26"/>
      <c r="I476" s="43"/>
    </row>
    <row r="477" spans="1:9" s="29" customFormat="1">
      <c r="A477" s="30"/>
      <c r="B477" s="31"/>
      <c r="C477" s="32"/>
      <c r="D477" s="32"/>
      <c r="E477" s="32"/>
      <c r="F477" s="114"/>
      <c r="G477" s="32"/>
      <c r="H477" s="26"/>
      <c r="I477" s="43"/>
    </row>
    <row r="478" spans="1:9" s="29" customFormat="1">
      <c r="A478" s="30"/>
      <c r="B478" s="31"/>
      <c r="C478" s="32"/>
      <c r="D478" s="32"/>
      <c r="E478" s="32"/>
      <c r="F478" s="114"/>
      <c r="G478" s="32"/>
      <c r="H478" s="26"/>
      <c r="I478" s="43"/>
    </row>
    <row r="479" spans="1:9" s="29" customFormat="1">
      <c r="A479" s="30"/>
      <c r="B479" s="31"/>
      <c r="C479" s="32"/>
      <c r="D479" s="32"/>
      <c r="E479" s="32"/>
      <c r="F479" s="114"/>
      <c r="G479" s="32"/>
      <c r="H479" s="26"/>
      <c r="I479" s="43"/>
    </row>
    <row r="480" spans="1:9" s="29" customFormat="1">
      <c r="A480" s="30"/>
      <c r="B480" s="31"/>
      <c r="C480" s="32"/>
      <c r="D480" s="32"/>
      <c r="E480" s="32"/>
      <c r="F480" s="114"/>
      <c r="G480" s="32"/>
      <c r="H480" s="26"/>
      <c r="I480" s="43"/>
    </row>
    <row r="481" spans="1:9" s="29" customFormat="1">
      <c r="A481" s="30"/>
      <c r="B481" s="31"/>
      <c r="C481" s="32"/>
      <c r="D481" s="32"/>
      <c r="E481" s="32"/>
      <c r="F481" s="114"/>
      <c r="G481" s="32"/>
      <c r="H481" s="26"/>
      <c r="I481" s="43"/>
    </row>
    <row r="482" spans="1:9" s="29" customFormat="1">
      <c r="A482" s="30"/>
      <c r="B482" s="31"/>
      <c r="C482" s="32"/>
      <c r="D482" s="32"/>
      <c r="E482" s="32"/>
      <c r="F482" s="114"/>
      <c r="G482" s="32"/>
      <c r="H482" s="26"/>
      <c r="I482" s="43"/>
    </row>
    <row r="483" spans="1:9" s="29" customFormat="1">
      <c r="A483" s="30"/>
      <c r="B483" s="31"/>
      <c r="C483" s="32"/>
      <c r="D483" s="32"/>
      <c r="E483" s="32"/>
      <c r="F483" s="114"/>
      <c r="G483" s="32"/>
      <c r="H483" s="26"/>
      <c r="I483" s="43"/>
    </row>
    <row r="484" spans="1:9" s="29" customFormat="1">
      <c r="A484" s="30"/>
      <c r="B484" s="31"/>
      <c r="C484" s="32"/>
      <c r="D484" s="32"/>
      <c r="E484" s="32"/>
      <c r="F484" s="114"/>
      <c r="G484" s="32"/>
      <c r="H484" s="26"/>
      <c r="I484" s="43"/>
    </row>
    <row r="485" spans="1:9" s="29" customFormat="1">
      <c r="A485" s="30"/>
      <c r="B485" s="31"/>
      <c r="C485" s="32"/>
      <c r="D485" s="32"/>
      <c r="E485" s="32"/>
      <c r="F485" s="114"/>
      <c r="G485" s="32"/>
      <c r="H485" s="26"/>
      <c r="I485" s="43"/>
    </row>
    <row r="486" spans="1:9" s="29" customFormat="1">
      <c r="A486" s="30"/>
      <c r="B486" s="31"/>
      <c r="C486" s="32"/>
      <c r="D486" s="32"/>
      <c r="E486" s="32"/>
      <c r="F486" s="114"/>
      <c r="G486" s="32"/>
      <c r="H486" s="26"/>
      <c r="I486" s="43"/>
    </row>
    <row r="487" spans="1:9" s="29" customFormat="1">
      <c r="A487" s="30"/>
      <c r="B487" s="31"/>
      <c r="C487" s="32"/>
      <c r="D487" s="32"/>
      <c r="E487" s="32"/>
      <c r="F487" s="114"/>
      <c r="G487" s="32"/>
      <c r="H487" s="26"/>
      <c r="I487" s="43"/>
    </row>
    <row r="488" spans="1:9" s="29" customFormat="1">
      <c r="A488" s="30"/>
      <c r="B488" s="31"/>
      <c r="C488" s="32"/>
      <c r="D488" s="32"/>
      <c r="E488" s="32"/>
      <c r="F488" s="114"/>
      <c r="G488" s="32"/>
      <c r="H488" s="26"/>
      <c r="I488" s="43"/>
    </row>
    <row r="489" spans="1:9" s="29" customFormat="1">
      <c r="A489" s="30"/>
      <c r="B489" s="31"/>
      <c r="C489" s="32"/>
      <c r="D489" s="32"/>
      <c r="E489" s="32"/>
      <c r="F489" s="114"/>
      <c r="G489" s="32"/>
      <c r="H489" s="26"/>
      <c r="I489" s="43"/>
    </row>
    <row r="490" spans="1:9" s="29" customFormat="1">
      <c r="A490" s="30"/>
      <c r="B490" s="31"/>
      <c r="C490" s="32"/>
      <c r="D490" s="32"/>
      <c r="E490" s="32"/>
      <c r="F490" s="114"/>
      <c r="G490" s="32"/>
      <c r="H490" s="26"/>
      <c r="I490" s="43"/>
    </row>
    <row r="491" spans="1:9" s="29" customFormat="1">
      <c r="A491" s="30"/>
      <c r="B491" s="31"/>
      <c r="C491" s="32"/>
      <c r="D491" s="32"/>
      <c r="E491" s="32"/>
      <c r="F491" s="114"/>
      <c r="G491" s="32"/>
      <c r="H491" s="26"/>
      <c r="I491" s="43"/>
    </row>
    <row r="492" spans="1:9" s="29" customFormat="1">
      <c r="A492" s="30"/>
      <c r="B492" s="31"/>
      <c r="C492" s="32"/>
      <c r="D492" s="32"/>
      <c r="E492" s="32"/>
      <c r="F492" s="114"/>
      <c r="G492" s="32"/>
      <c r="H492" s="26"/>
      <c r="I492" s="43"/>
    </row>
    <row r="493" spans="1:9" s="29" customFormat="1">
      <c r="A493" s="30"/>
      <c r="B493" s="31"/>
      <c r="C493" s="32"/>
      <c r="D493" s="32"/>
      <c r="E493" s="32"/>
      <c r="F493" s="114"/>
      <c r="G493" s="32"/>
      <c r="H493" s="26"/>
      <c r="I493" s="43"/>
    </row>
    <row r="494" spans="1:9" s="29" customFormat="1">
      <c r="A494" s="30"/>
      <c r="B494" s="31"/>
      <c r="C494" s="32"/>
      <c r="D494" s="32"/>
      <c r="E494" s="32"/>
      <c r="F494" s="114"/>
      <c r="G494" s="32"/>
      <c r="H494" s="26"/>
      <c r="I494" s="43"/>
    </row>
    <row r="495" spans="1:9" s="29" customFormat="1">
      <c r="A495" s="30"/>
      <c r="B495" s="31"/>
      <c r="C495" s="32"/>
      <c r="D495" s="32"/>
      <c r="E495" s="32"/>
      <c r="F495" s="114"/>
      <c r="G495" s="32"/>
      <c r="H495" s="26"/>
      <c r="I495" s="43"/>
    </row>
    <row r="496" spans="1:9" s="29" customFormat="1">
      <c r="A496" s="30"/>
      <c r="B496" s="31"/>
      <c r="C496" s="32"/>
      <c r="D496" s="32"/>
      <c r="E496" s="32"/>
      <c r="F496" s="114"/>
      <c r="G496" s="32"/>
      <c r="H496" s="26"/>
      <c r="I496" s="43"/>
    </row>
    <row r="497" spans="1:9" s="29" customFormat="1">
      <c r="A497" s="30"/>
      <c r="B497" s="31"/>
      <c r="C497" s="32"/>
      <c r="D497" s="32"/>
      <c r="E497" s="32"/>
      <c r="F497" s="114"/>
      <c r="G497" s="32"/>
      <c r="H497" s="26"/>
      <c r="I497" s="43"/>
    </row>
    <row r="498" spans="1:9" s="29" customFormat="1">
      <c r="A498" s="30"/>
      <c r="B498" s="31"/>
      <c r="C498" s="32"/>
      <c r="D498" s="32"/>
      <c r="E498" s="32"/>
      <c r="F498" s="114"/>
      <c r="G498" s="32"/>
      <c r="H498" s="26"/>
      <c r="I498" s="43"/>
    </row>
    <row r="499" spans="1:9" s="29" customFormat="1">
      <c r="A499" s="30"/>
      <c r="B499" s="31"/>
      <c r="C499" s="32"/>
      <c r="D499" s="32"/>
      <c r="E499" s="32"/>
      <c r="F499" s="114"/>
      <c r="G499" s="32"/>
      <c r="H499" s="26"/>
      <c r="I499" s="43"/>
    </row>
    <row r="500" spans="1:9" s="29" customFormat="1">
      <c r="A500" s="30"/>
      <c r="B500" s="31"/>
      <c r="C500" s="32"/>
      <c r="D500" s="32"/>
      <c r="E500" s="32"/>
      <c r="F500" s="114"/>
      <c r="G500" s="32"/>
      <c r="H500" s="26"/>
      <c r="I500" s="43"/>
    </row>
    <row r="501" spans="1:9" s="29" customFormat="1">
      <c r="A501" s="30"/>
      <c r="B501" s="31"/>
      <c r="C501" s="32"/>
      <c r="D501" s="32"/>
      <c r="E501" s="32"/>
      <c r="F501" s="114"/>
      <c r="G501" s="32"/>
      <c r="H501" s="26"/>
      <c r="I501" s="43"/>
    </row>
    <row r="502" spans="1:9" s="29" customFormat="1">
      <c r="A502" s="30"/>
      <c r="B502" s="31"/>
      <c r="C502" s="32"/>
      <c r="D502" s="32"/>
      <c r="E502" s="32"/>
      <c r="F502" s="114"/>
      <c r="G502" s="32"/>
      <c r="H502" s="26"/>
      <c r="I502" s="43"/>
    </row>
    <row r="503" spans="1:9" s="29" customFormat="1">
      <c r="A503" s="30"/>
      <c r="B503" s="31"/>
      <c r="C503" s="32"/>
      <c r="D503" s="32"/>
      <c r="E503" s="32"/>
      <c r="F503" s="114"/>
      <c r="G503" s="32"/>
      <c r="H503" s="26"/>
      <c r="I503" s="43"/>
    </row>
    <row r="504" spans="1:9" s="29" customFormat="1">
      <c r="A504" s="30"/>
      <c r="B504" s="31"/>
      <c r="C504" s="32"/>
      <c r="D504" s="32"/>
      <c r="E504" s="32"/>
      <c r="F504" s="114"/>
      <c r="G504" s="32"/>
      <c r="H504" s="26"/>
      <c r="I504" s="43"/>
    </row>
    <row r="505" spans="1:9" s="29" customFormat="1">
      <c r="A505" s="30"/>
      <c r="B505" s="31"/>
      <c r="C505" s="32"/>
      <c r="D505" s="32"/>
      <c r="E505" s="32"/>
      <c r="F505" s="114"/>
      <c r="G505" s="32"/>
      <c r="H505" s="26"/>
      <c r="I505" s="43"/>
    </row>
    <row r="506" spans="1:9" s="29" customFormat="1">
      <c r="A506" s="30"/>
      <c r="B506" s="31"/>
      <c r="C506" s="32"/>
      <c r="D506" s="32"/>
      <c r="E506" s="32"/>
      <c r="F506" s="114"/>
      <c r="G506" s="32"/>
      <c r="H506" s="26"/>
      <c r="I506" s="43"/>
    </row>
    <row r="507" spans="1:9" s="29" customFormat="1">
      <c r="A507" s="30"/>
      <c r="B507" s="31"/>
      <c r="C507" s="32"/>
      <c r="D507" s="32"/>
      <c r="E507" s="32"/>
      <c r="F507" s="114"/>
      <c r="G507" s="32"/>
      <c r="H507" s="26"/>
      <c r="I507" s="43"/>
    </row>
    <row r="508" spans="1:9" s="29" customFormat="1">
      <c r="A508" s="30"/>
      <c r="B508" s="31"/>
      <c r="C508" s="32"/>
      <c r="D508" s="32"/>
      <c r="E508" s="32"/>
      <c r="F508" s="114"/>
      <c r="G508" s="32"/>
      <c r="H508" s="26"/>
      <c r="I508" s="43"/>
    </row>
    <row r="509" spans="1:9" s="29" customFormat="1">
      <c r="A509" s="30"/>
      <c r="B509" s="31"/>
      <c r="C509" s="32"/>
      <c r="D509" s="32"/>
      <c r="E509" s="32"/>
      <c r="F509" s="114"/>
      <c r="G509" s="32"/>
      <c r="H509" s="26"/>
      <c r="I509" s="43"/>
    </row>
    <row r="510" spans="1:9" s="29" customFormat="1">
      <c r="A510" s="30"/>
      <c r="B510" s="31"/>
      <c r="C510" s="32"/>
      <c r="D510" s="32"/>
      <c r="E510" s="32"/>
      <c r="F510" s="114"/>
      <c r="G510" s="32"/>
      <c r="H510" s="26"/>
      <c r="I510" s="43"/>
    </row>
    <row r="511" spans="1:9" s="29" customFormat="1">
      <c r="A511" s="30"/>
      <c r="B511" s="31"/>
      <c r="C511" s="32"/>
      <c r="D511" s="32"/>
      <c r="E511" s="32"/>
      <c r="F511" s="114"/>
      <c r="G511" s="32"/>
      <c r="H511" s="26"/>
      <c r="I511" s="43"/>
    </row>
    <row r="512" spans="1:9" s="29" customFormat="1">
      <c r="A512" s="30"/>
      <c r="B512" s="31"/>
      <c r="C512" s="32"/>
      <c r="D512" s="32"/>
      <c r="E512" s="32"/>
      <c r="F512" s="114"/>
      <c r="G512" s="32"/>
      <c r="H512" s="26"/>
      <c r="I512" s="43"/>
    </row>
    <row r="513" spans="1:9" s="29" customFormat="1">
      <c r="A513" s="30"/>
      <c r="B513" s="31"/>
      <c r="C513" s="32"/>
      <c r="D513" s="32"/>
      <c r="E513" s="32"/>
      <c r="F513" s="114"/>
      <c r="G513" s="32"/>
      <c r="H513" s="26"/>
      <c r="I513" s="43"/>
    </row>
    <row r="514" spans="1:9" s="29" customFormat="1">
      <c r="A514" s="30"/>
      <c r="B514" s="31"/>
      <c r="C514" s="32"/>
      <c r="D514" s="32"/>
      <c r="E514" s="32"/>
      <c r="F514" s="114"/>
      <c r="G514" s="32"/>
      <c r="H514" s="26"/>
      <c r="I514" s="43"/>
    </row>
    <row r="515" spans="1:9" s="29" customFormat="1">
      <c r="A515" s="30"/>
      <c r="B515" s="31"/>
      <c r="C515" s="32"/>
      <c r="D515" s="32"/>
      <c r="E515" s="32"/>
      <c r="F515" s="114"/>
      <c r="G515" s="32"/>
      <c r="H515" s="26"/>
      <c r="I515" s="43"/>
    </row>
    <row r="516" spans="1:9" s="29" customFormat="1">
      <c r="A516" s="30"/>
      <c r="B516" s="31"/>
      <c r="C516" s="32"/>
      <c r="D516" s="32"/>
      <c r="E516" s="32"/>
      <c r="F516" s="114"/>
      <c r="G516" s="32"/>
      <c r="H516" s="26"/>
      <c r="I516" s="43"/>
    </row>
    <row r="517" spans="1:9" s="29" customFormat="1">
      <c r="A517" s="30"/>
      <c r="B517" s="31"/>
      <c r="C517" s="32"/>
      <c r="D517" s="32"/>
      <c r="E517" s="32"/>
      <c r="F517" s="114"/>
      <c r="G517" s="32"/>
      <c r="H517" s="26"/>
      <c r="I517" s="43"/>
    </row>
    <row r="518" spans="1:9" s="29" customFormat="1">
      <c r="A518" s="30"/>
      <c r="B518" s="31"/>
      <c r="C518" s="32"/>
      <c r="D518" s="32"/>
      <c r="E518" s="32"/>
      <c r="F518" s="114"/>
      <c r="G518" s="32"/>
      <c r="H518" s="26"/>
      <c r="I518" s="43"/>
    </row>
    <row r="519" spans="1:9" s="29" customFormat="1">
      <c r="A519" s="30"/>
      <c r="B519" s="31"/>
      <c r="C519" s="32"/>
      <c r="D519" s="32"/>
      <c r="E519" s="32"/>
      <c r="F519" s="114"/>
      <c r="G519" s="32"/>
      <c r="H519" s="26"/>
      <c r="I519" s="43"/>
    </row>
    <row r="520" spans="1:9" s="29" customFormat="1">
      <c r="A520" s="30"/>
      <c r="B520" s="31"/>
      <c r="C520" s="32"/>
      <c r="D520" s="32"/>
      <c r="E520" s="32"/>
      <c r="F520" s="114"/>
      <c r="G520" s="32"/>
      <c r="H520" s="26"/>
      <c r="I520" s="43"/>
    </row>
    <row r="521" spans="1:9" s="29" customFormat="1">
      <c r="A521" s="30"/>
      <c r="B521" s="31"/>
      <c r="C521" s="32"/>
      <c r="D521" s="32"/>
      <c r="E521" s="32"/>
      <c r="F521" s="114"/>
      <c r="G521" s="32"/>
      <c r="H521" s="26"/>
      <c r="I521" s="43"/>
    </row>
    <row r="522" spans="1:9" s="29" customFormat="1">
      <c r="A522" s="30"/>
      <c r="B522" s="31"/>
      <c r="C522" s="32"/>
      <c r="D522" s="32"/>
      <c r="E522" s="32"/>
      <c r="F522" s="114"/>
      <c r="G522" s="32"/>
      <c r="H522" s="26"/>
      <c r="I522" s="43"/>
    </row>
    <row r="523" spans="1:9" s="29" customFormat="1">
      <c r="A523" s="30"/>
      <c r="B523" s="31"/>
      <c r="C523" s="32"/>
      <c r="D523" s="32"/>
      <c r="E523" s="32"/>
      <c r="F523" s="114"/>
      <c r="G523" s="32"/>
      <c r="H523" s="26"/>
      <c r="I523" s="43"/>
    </row>
    <row r="524" spans="1:9" s="29" customFormat="1">
      <c r="A524" s="30"/>
      <c r="B524" s="31"/>
      <c r="C524" s="32"/>
      <c r="D524" s="32"/>
      <c r="E524" s="32"/>
      <c r="F524" s="114"/>
      <c r="G524" s="32"/>
      <c r="H524" s="26"/>
      <c r="I524" s="43"/>
    </row>
    <row r="525" spans="1:9" s="29" customFormat="1">
      <c r="A525" s="30"/>
      <c r="B525" s="31"/>
      <c r="C525" s="32"/>
      <c r="D525" s="32"/>
      <c r="E525" s="32"/>
      <c r="F525" s="114"/>
      <c r="G525" s="32"/>
      <c r="H525" s="26"/>
      <c r="I525" s="43"/>
    </row>
    <row r="526" spans="1:9" s="29" customFormat="1">
      <c r="A526" s="30"/>
      <c r="B526" s="31"/>
      <c r="C526" s="32"/>
      <c r="D526" s="32"/>
      <c r="E526" s="32"/>
      <c r="F526" s="114"/>
      <c r="G526" s="32"/>
      <c r="H526" s="26"/>
      <c r="I526" s="43"/>
    </row>
    <row r="527" spans="1:9" s="29" customFormat="1">
      <c r="A527" s="30"/>
      <c r="B527" s="31"/>
      <c r="C527" s="32"/>
      <c r="D527" s="32"/>
      <c r="E527" s="32"/>
      <c r="F527" s="114"/>
      <c r="G527" s="32"/>
      <c r="H527" s="26"/>
      <c r="I527" s="43"/>
    </row>
    <row r="528" spans="1:9" s="29" customFormat="1">
      <c r="A528" s="30"/>
      <c r="B528" s="31"/>
      <c r="C528" s="32"/>
      <c r="D528" s="32"/>
      <c r="E528" s="32"/>
      <c r="F528" s="114"/>
      <c r="G528" s="32"/>
      <c r="H528" s="26"/>
      <c r="I528" s="43"/>
    </row>
    <row r="529" spans="1:9" s="29" customFormat="1">
      <c r="A529" s="30"/>
      <c r="B529" s="31"/>
      <c r="C529" s="32"/>
      <c r="D529" s="32"/>
      <c r="E529" s="32"/>
      <c r="F529" s="114"/>
      <c r="G529" s="32"/>
      <c r="H529" s="26"/>
      <c r="I529" s="43"/>
    </row>
    <row r="530" spans="1:9" s="29" customFormat="1">
      <c r="A530" s="30"/>
      <c r="B530" s="31"/>
      <c r="C530" s="32"/>
      <c r="D530" s="32"/>
      <c r="E530" s="32"/>
      <c r="F530" s="114"/>
      <c r="G530" s="32"/>
      <c r="H530" s="26"/>
      <c r="I530" s="43"/>
    </row>
    <row r="531" spans="1:9" s="29" customFormat="1">
      <c r="A531" s="30"/>
      <c r="B531" s="31"/>
      <c r="C531" s="32"/>
      <c r="D531" s="32"/>
      <c r="E531" s="32"/>
      <c r="F531" s="114"/>
      <c r="G531" s="32"/>
      <c r="H531" s="26"/>
      <c r="I531" s="43"/>
    </row>
    <row r="532" spans="1:9" s="29" customFormat="1">
      <c r="A532" s="30"/>
      <c r="B532" s="31"/>
      <c r="C532" s="32"/>
      <c r="D532" s="32"/>
      <c r="E532" s="32"/>
      <c r="F532" s="114"/>
      <c r="G532" s="32"/>
      <c r="H532" s="26"/>
      <c r="I532" s="43"/>
    </row>
    <row r="533" spans="1:9" s="29" customFormat="1">
      <c r="A533" s="30"/>
      <c r="B533" s="31"/>
      <c r="C533" s="32"/>
      <c r="D533" s="32"/>
      <c r="E533" s="32"/>
      <c r="F533" s="114"/>
      <c r="G533" s="32"/>
      <c r="H533" s="26"/>
      <c r="I533" s="43"/>
    </row>
    <row r="534" spans="1:9" s="29" customFormat="1">
      <c r="A534" s="30"/>
      <c r="B534" s="31"/>
      <c r="C534" s="32"/>
      <c r="D534" s="32"/>
      <c r="E534" s="32"/>
      <c r="F534" s="114"/>
      <c r="G534" s="32"/>
      <c r="H534" s="26"/>
      <c r="I534" s="43"/>
    </row>
    <row r="535" spans="1:9" s="29" customFormat="1">
      <c r="A535" s="30"/>
      <c r="B535" s="31"/>
      <c r="C535" s="32"/>
      <c r="D535" s="32"/>
      <c r="E535" s="32"/>
      <c r="F535" s="114"/>
      <c r="G535" s="32"/>
      <c r="H535" s="26"/>
      <c r="I535" s="43"/>
    </row>
    <row r="536" spans="1:9" s="29" customFormat="1">
      <c r="A536" s="30"/>
      <c r="B536" s="31"/>
      <c r="C536" s="32"/>
      <c r="D536" s="32"/>
      <c r="E536" s="32"/>
      <c r="F536" s="114"/>
      <c r="G536" s="32"/>
      <c r="H536" s="26"/>
      <c r="I536" s="43"/>
    </row>
    <row r="537" spans="1:9" s="29" customFormat="1">
      <c r="A537" s="30"/>
      <c r="B537" s="31"/>
      <c r="C537" s="32"/>
      <c r="D537" s="32"/>
      <c r="E537" s="32"/>
      <c r="F537" s="114"/>
      <c r="G537" s="32"/>
      <c r="H537" s="26"/>
      <c r="I537" s="43"/>
    </row>
    <row r="538" spans="1:9" s="29" customFormat="1">
      <c r="A538" s="30"/>
      <c r="B538" s="31"/>
      <c r="C538" s="32"/>
      <c r="D538" s="32"/>
      <c r="E538" s="32"/>
      <c r="F538" s="114"/>
      <c r="G538" s="32"/>
      <c r="H538" s="26"/>
      <c r="I538" s="43"/>
    </row>
    <row r="539" spans="1:9" s="29" customFormat="1">
      <c r="A539" s="30"/>
      <c r="B539" s="31"/>
      <c r="C539" s="32"/>
      <c r="D539" s="32"/>
      <c r="E539" s="32"/>
      <c r="F539" s="114"/>
      <c r="G539" s="32"/>
      <c r="H539" s="26"/>
      <c r="I539" s="43"/>
    </row>
    <row r="540" spans="1:9" s="29" customFormat="1">
      <c r="A540" s="30"/>
      <c r="B540" s="31"/>
      <c r="C540" s="32"/>
      <c r="D540" s="32"/>
      <c r="E540" s="32"/>
      <c r="F540" s="114"/>
      <c r="G540" s="32"/>
      <c r="H540" s="26"/>
      <c r="I540" s="43"/>
    </row>
    <row r="541" spans="1:9" s="29" customFormat="1">
      <c r="A541" s="30"/>
      <c r="B541" s="31"/>
      <c r="C541" s="32"/>
      <c r="D541" s="32"/>
      <c r="E541" s="32"/>
      <c r="F541" s="114"/>
      <c r="G541" s="32"/>
      <c r="H541" s="26"/>
      <c r="I541" s="43"/>
    </row>
    <row r="542" spans="1:9" s="29" customFormat="1">
      <c r="A542" s="30"/>
      <c r="B542" s="31"/>
      <c r="C542" s="32"/>
      <c r="D542" s="32"/>
      <c r="E542" s="32"/>
      <c r="F542" s="114"/>
      <c r="G542" s="32"/>
      <c r="H542" s="26"/>
      <c r="I542" s="43"/>
    </row>
    <row r="543" spans="1:9" s="29" customFormat="1">
      <c r="A543" s="30"/>
      <c r="B543" s="31"/>
      <c r="C543" s="32"/>
      <c r="D543" s="32"/>
      <c r="E543" s="32"/>
      <c r="F543" s="114"/>
      <c r="G543" s="32"/>
      <c r="H543" s="26"/>
      <c r="I543" s="43"/>
    </row>
    <row r="544" spans="1:9" s="29" customFormat="1">
      <c r="A544" s="30"/>
      <c r="B544" s="31"/>
      <c r="C544" s="32"/>
      <c r="D544" s="32"/>
      <c r="E544" s="32"/>
      <c r="F544" s="114"/>
      <c r="G544" s="32"/>
      <c r="H544" s="26"/>
      <c r="I544" s="43"/>
    </row>
    <row r="545" spans="1:9" s="29" customFormat="1">
      <c r="A545" s="30"/>
      <c r="B545" s="31"/>
      <c r="C545" s="32"/>
      <c r="D545" s="32"/>
      <c r="E545" s="32"/>
      <c r="F545" s="114"/>
      <c r="G545" s="32"/>
      <c r="H545" s="26"/>
      <c r="I545" s="43"/>
    </row>
    <row r="546" spans="1:9" s="29" customFormat="1">
      <c r="A546" s="30"/>
      <c r="B546" s="31"/>
      <c r="C546" s="32"/>
      <c r="D546" s="32"/>
      <c r="E546" s="32"/>
      <c r="F546" s="114"/>
      <c r="G546" s="32"/>
      <c r="H546" s="26"/>
      <c r="I546" s="43"/>
    </row>
    <row r="547" spans="1:9" s="29" customFormat="1">
      <c r="A547" s="30"/>
      <c r="B547" s="31"/>
      <c r="C547" s="32"/>
      <c r="D547" s="32"/>
      <c r="E547" s="32"/>
      <c r="F547" s="114"/>
      <c r="G547" s="32"/>
      <c r="H547" s="26"/>
      <c r="I547" s="43"/>
    </row>
    <row r="548" spans="1:9" s="29" customFormat="1">
      <c r="A548" s="30"/>
      <c r="B548" s="31"/>
      <c r="C548" s="32"/>
      <c r="D548" s="32"/>
      <c r="E548" s="32"/>
      <c r="F548" s="114"/>
      <c r="G548" s="32"/>
      <c r="H548" s="26"/>
      <c r="I548" s="43"/>
    </row>
    <row r="549" spans="1:9" s="29" customFormat="1">
      <c r="A549" s="30"/>
      <c r="B549" s="31"/>
      <c r="C549" s="32"/>
      <c r="D549" s="32"/>
      <c r="E549" s="32"/>
      <c r="F549" s="114"/>
      <c r="G549" s="32"/>
      <c r="H549" s="26"/>
      <c r="I549" s="43"/>
    </row>
    <row r="550" spans="1:9" s="29" customFormat="1">
      <c r="A550" s="30"/>
      <c r="B550" s="31"/>
      <c r="C550" s="32"/>
      <c r="D550" s="32"/>
      <c r="E550" s="32"/>
      <c r="F550" s="114"/>
      <c r="G550" s="32"/>
      <c r="H550" s="26"/>
      <c r="I550" s="43"/>
    </row>
    <row r="551" spans="1:9" s="29" customFormat="1">
      <c r="A551" s="30"/>
      <c r="B551" s="31"/>
      <c r="C551" s="32"/>
      <c r="D551" s="32"/>
      <c r="E551" s="32"/>
      <c r="F551" s="114"/>
      <c r="G551" s="32"/>
      <c r="H551" s="26"/>
      <c r="I551" s="43"/>
    </row>
    <row r="552" spans="1:9" s="29" customFormat="1">
      <c r="A552" s="30"/>
      <c r="B552" s="31"/>
      <c r="C552" s="32"/>
      <c r="D552" s="32"/>
      <c r="E552" s="32"/>
      <c r="F552" s="114"/>
      <c r="G552" s="32"/>
      <c r="H552" s="26"/>
      <c r="I552" s="43"/>
    </row>
    <row r="553" spans="1:9" s="29" customFormat="1">
      <c r="A553" s="30"/>
      <c r="B553" s="31"/>
      <c r="C553" s="32"/>
      <c r="D553" s="32"/>
      <c r="E553" s="32"/>
      <c r="F553" s="114"/>
      <c r="G553" s="32"/>
      <c r="H553" s="26"/>
      <c r="I553" s="43"/>
    </row>
    <row r="554" spans="1:9" s="29" customFormat="1">
      <c r="A554" s="30"/>
      <c r="B554" s="31"/>
      <c r="C554" s="32"/>
      <c r="D554" s="32"/>
      <c r="E554" s="32"/>
      <c r="F554" s="114"/>
      <c r="G554" s="32"/>
      <c r="H554" s="26"/>
      <c r="I554" s="43"/>
    </row>
    <row r="555" spans="1:9" s="29" customFormat="1">
      <c r="A555" s="30"/>
      <c r="B555" s="31"/>
      <c r="C555" s="32"/>
      <c r="D555" s="32"/>
      <c r="E555" s="32"/>
      <c r="F555" s="114"/>
      <c r="G555" s="32"/>
      <c r="H555" s="26"/>
      <c r="I555" s="43"/>
    </row>
    <row r="556" spans="1:9" s="29" customFormat="1">
      <c r="A556" s="30"/>
      <c r="B556" s="31"/>
      <c r="C556" s="32"/>
      <c r="D556" s="32"/>
      <c r="E556" s="32"/>
      <c r="F556" s="114"/>
      <c r="G556" s="32"/>
      <c r="H556" s="26"/>
      <c r="I556" s="43"/>
    </row>
    <row r="557" spans="1:9" s="29" customFormat="1">
      <c r="A557" s="30"/>
      <c r="B557" s="31"/>
      <c r="C557" s="32"/>
      <c r="D557" s="32"/>
      <c r="E557" s="32"/>
      <c r="F557" s="114"/>
      <c r="G557" s="32"/>
      <c r="H557" s="26"/>
      <c r="I557" s="43"/>
    </row>
    <row r="558" spans="1:9" s="29" customFormat="1">
      <c r="A558" s="30"/>
      <c r="B558" s="31"/>
      <c r="C558" s="32"/>
      <c r="D558" s="32"/>
      <c r="E558" s="32"/>
      <c r="F558" s="114"/>
      <c r="G558" s="32"/>
      <c r="H558" s="26"/>
      <c r="I558" s="43"/>
    </row>
    <row r="559" spans="1:9" s="29" customFormat="1">
      <c r="A559" s="30"/>
      <c r="B559" s="31"/>
      <c r="C559" s="32"/>
      <c r="D559" s="32"/>
      <c r="E559" s="32"/>
      <c r="F559" s="114"/>
      <c r="G559" s="32"/>
      <c r="H559" s="26"/>
      <c r="I559" s="43"/>
    </row>
    <row r="560" spans="1:9" s="29" customFormat="1">
      <c r="A560" s="30"/>
      <c r="B560" s="31"/>
      <c r="C560" s="32"/>
      <c r="D560" s="32"/>
      <c r="E560" s="32"/>
      <c r="F560" s="114"/>
      <c r="G560" s="32"/>
      <c r="H560" s="26"/>
      <c r="I560" s="43"/>
    </row>
    <row r="561" spans="1:9" s="29" customFormat="1">
      <c r="A561" s="30"/>
      <c r="B561" s="31"/>
      <c r="C561" s="32"/>
      <c r="D561" s="32"/>
      <c r="E561" s="32"/>
      <c r="F561" s="114"/>
      <c r="G561" s="32"/>
      <c r="H561" s="26"/>
      <c r="I561" s="43"/>
    </row>
    <row r="562" spans="1:9" s="29" customFormat="1">
      <c r="A562" s="30"/>
      <c r="B562" s="31"/>
      <c r="C562" s="32"/>
      <c r="D562" s="32"/>
      <c r="E562" s="32"/>
      <c r="F562" s="114"/>
      <c r="G562" s="32"/>
      <c r="H562" s="26"/>
      <c r="I562" s="43"/>
    </row>
    <row r="563" spans="1:9" s="29" customFormat="1">
      <c r="A563" s="30"/>
      <c r="B563" s="31"/>
      <c r="C563" s="32"/>
      <c r="D563" s="32"/>
      <c r="E563" s="32"/>
      <c r="F563" s="114"/>
      <c r="G563" s="32"/>
      <c r="H563" s="26"/>
      <c r="I563" s="43"/>
    </row>
    <row r="564" spans="1:9" s="29" customFormat="1">
      <c r="A564" s="30"/>
      <c r="B564" s="31"/>
      <c r="C564" s="32"/>
      <c r="D564" s="32"/>
      <c r="E564" s="32"/>
      <c r="F564" s="114"/>
      <c r="G564" s="32"/>
      <c r="H564" s="26"/>
      <c r="I564" s="43"/>
    </row>
    <row r="565" spans="1:9" s="29" customFormat="1">
      <c r="A565" s="30"/>
      <c r="B565" s="31"/>
      <c r="C565" s="32"/>
      <c r="D565" s="32"/>
      <c r="E565" s="32"/>
      <c r="F565" s="114"/>
      <c r="G565" s="32"/>
      <c r="H565" s="26"/>
      <c r="I565" s="43"/>
    </row>
    <row r="566" spans="1:9" s="29" customFormat="1">
      <c r="A566" s="30"/>
      <c r="B566" s="31"/>
      <c r="C566" s="32"/>
      <c r="D566" s="32"/>
      <c r="E566" s="32"/>
      <c r="F566" s="114"/>
      <c r="G566" s="32"/>
      <c r="H566" s="26"/>
      <c r="I566" s="43"/>
    </row>
    <row r="567" spans="1:9" s="29" customFormat="1">
      <c r="A567" s="30"/>
      <c r="B567" s="31"/>
      <c r="C567" s="32"/>
      <c r="D567" s="32"/>
      <c r="E567" s="32"/>
      <c r="F567" s="114"/>
      <c r="G567" s="32"/>
      <c r="H567" s="26"/>
      <c r="I567" s="43"/>
    </row>
    <row r="568" spans="1:9" s="29" customFormat="1">
      <c r="A568" s="30"/>
      <c r="B568" s="31"/>
      <c r="C568" s="32"/>
      <c r="D568" s="32"/>
      <c r="E568" s="32"/>
      <c r="F568" s="114"/>
      <c r="G568" s="32"/>
      <c r="H568" s="26"/>
      <c r="I568" s="43"/>
    </row>
    <row r="569" spans="1:9" s="29" customFormat="1">
      <c r="A569" s="30"/>
      <c r="B569" s="31"/>
      <c r="C569" s="32"/>
      <c r="D569" s="32"/>
      <c r="E569" s="32"/>
      <c r="F569" s="114"/>
      <c r="G569" s="32"/>
      <c r="H569" s="26"/>
      <c r="I569" s="43"/>
    </row>
    <row r="570" spans="1:9" s="29" customFormat="1">
      <c r="A570" s="30"/>
      <c r="B570" s="31"/>
      <c r="C570" s="32"/>
      <c r="D570" s="32"/>
      <c r="E570" s="32"/>
      <c r="F570" s="114"/>
      <c r="G570" s="32"/>
      <c r="H570" s="26"/>
      <c r="I570" s="43"/>
    </row>
    <row r="571" spans="1:9" s="29" customFormat="1">
      <c r="A571" s="30"/>
      <c r="B571" s="31"/>
      <c r="C571" s="32"/>
      <c r="D571" s="32"/>
      <c r="E571" s="32"/>
      <c r="F571" s="114"/>
      <c r="G571" s="32"/>
      <c r="H571" s="26"/>
      <c r="I571" s="43"/>
    </row>
    <row r="572" spans="1:9" s="29" customFormat="1">
      <c r="A572" s="30"/>
      <c r="B572" s="31"/>
      <c r="C572" s="32"/>
      <c r="D572" s="32"/>
      <c r="E572" s="32"/>
      <c r="F572" s="114"/>
      <c r="G572" s="32"/>
      <c r="H572" s="26"/>
      <c r="I572" s="43"/>
    </row>
    <row r="573" spans="1:9" s="29" customFormat="1">
      <c r="A573" s="30"/>
      <c r="B573" s="31"/>
      <c r="C573" s="32"/>
      <c r="D573" s="32"/>
      <c r="E573" s="32"/>
      <c r="F573" s="114"/>
      <c r="G573" s="32"/>
      <c r="H573" s="26"/>
      <c r="I573" s="43"/>
    </row>
    <row r="574" spans="1:9" s="29" customFormat="1">
      <c r="A574" s="30"/>
      <c r="B574" s="31"/>
      <c r="C574" s="32"/>
      <c r="D574" s="32"/>
      <c r="E574" s="32"/>
      <c r="F574" s="114"/>
      <c r="G574" s="32"/>
      <c r="H574" s="26"/>
      <c r="I574" s="43"/>
    </row>
    <row r="575" spans="1:9" s="29" customFormat="1">
      <c r="A575" s="30"/>
      <c r="B575" s="31"/>
      <c r="C575" s="32"/>
      <c r="D575" s="32"/>
      <c r="E575" s="32"/>
      <c r="F575" s="114"/>
      <c r="G575" s="32"/>
      <c r="H575" s="26"/>
      <c r="I575" s="43"/>
    </row>
    <row r="576" spans="1:9" s="29" customFormat="1">
      <c r="A576" s="30"/>
      <c r="B576" s="31"/>
      <c r="C576" s="32"/>
      <c r="D576" s="32"/>
      <c r="E576" s="32"/>
      <c r="F576" s="114"/>
      <c r="G576" s="32"/>
      <c r="H576" s="26"/>
      <c r="I576" s="43"/>
    </row>
    <row r="577" spans="1:9" s="29" customFormat="1">
      <c r="A577" s="30"/>
      <c r="B577" s="31"/>
      <c r="C577" s="32"/>
      <c r="D577" s="32"/>
      <c r="E577" s="32"/>
      <c r="F577" s="114"/>
      <c r="G577" s="32"/>
      <c r="H577" s="26"/>
      <c r="I577" s="43"/>
    </row>
    <row r="578" spans="1:9" s="29" customFormat="1">
      <c r="A578" s="30"/>
      <c r="B578" s="31"/>
      <c r="C578" s="32"/>
      <c r="D578" s="32"/>
      <c r="E578" s="32"/>
      <c r="F578" s="114"/>
      <c r="G578" s="32"/>
      <c r="H578" s="26"/>
      <c r="I578" s="43"/>
    </row>
    <row r="579" spans="1:9" s="29" customFormat="1">
      <c r="A579" s="30"/>
      <c r="B579" s="31"/>
      <c r="C579" s="32"/>
      <c r="D579" s="32"/>
      <c r="E579" s="32"/>
      <c r="F579" s="114"/>
      <c r="G579" s="32"/>
      <c r="H579" s="26"/>
      <c r="I579" s="43"/>
    </row>
    <row r="580" spans="1:9" s="29" customFormat="1">
      <c r="A580" s="30"/>
      <c r="B580" s="31"/>
      <c r="C580" s="32"/>
      <c r="D580" s="32"/>
      <c r="E580" s="32"/>
      <c r="F580" s="114"/>
      <c r="G580" s="32"/>
      <c r="H580" s="26"/>
      <c r="I580" s="43"/>
    </row>
    <row r="581" spans="1:9" s="29" customFormat="1">
      <c r="A581" s="30"/>
      <c r="B581" s="31"/>
      <c r="C581" s="32"/>
      <c r="D581" s="32"/>
      <c r="E581" s="32"/>
      <c r="F581" s="114"/>
      <c r="G581" s="32"/>
      <c r="H581" s="26"/>
      <c r="I581" s="43"/>
    </row>
    <row r="582" spans="1:9" s="29" customFormat="1">
      <c r="A582" s="30"/>
      <c r="B582" s="31"/>
      <c r="C582" s="32"/>
      <c r="D582" s="32"/>
      <c r="E582" s="32"/>
      <c r="F582" s="114"/>
      <c r="G582" s="32"/>
      <c r="H582" s="26"/>
      <c r="I582" s="43"/>
    </row>
    <row r="583" spans="1:9" s="29" customFormat="1">
      <c r="A583" s="30"/>
      <c r="B583" s="31"/>
      <c r="C583" s="32"/>
      <c r="D583" s="32"/>
      <c r="E583" s="32"/>
      <c r="F583" s="114"/>
      <c r="G583" s="32"/>
      <c r="H583" s="26"/>
      <c r="I583" s="43"/>
    </row>
    <row r="584" spans="1:9" s="29" customFormat="1">
      <c r="A584" s="30"/>
      <c r="B584" s="31"/>
      <c r="C584" s="32"/>
      <c r="D584" s="32"/>
      <c r="E584" s="32"/>
      <c r="F584" s="114"/>
      <c r="G584" s="32"/>
      <c r="H584" s="26"/>
      <c r="I584" s="43"/>
    </row>
    <row r="585" spans="1:9" s="29" customFormat="1">
      <c r="A585" s="30"/>
      <c r="B585" s="31"/>
      <c r="C585" s="32"/>
      <c r="D585" s="32"/>
      <c r="E585" s="32"/>
      <c r="F585" s="114"/>
      <c r="G585" s="32"/>
      <c r="H585" s="26"/>
      <c r="I585" s="43"/>
    </row>
    <row r="586" spans="1:9" s="29" customFormat="1">
      <c r="A586" s="30"/>
      <c r="B586" s="31"/>
      <c r="C586" s="32"/>
      <c r="D586" s="32"/>
      <c r="E586" s="32"/>
      <c r="F586" s="114"/>
      <c r="G586" s="32"/>
      <c r="H586" s="26"/>
      <c r="I586" s="43"/>
    </row>
    <row r="587" spans="1:9" s="29" customFormat="1">
      <c r="A587" s="30"/>
      <c r="B587" s="31"/>
      <c r="C587" s="32"/>
      <c r="D587" s="32"/>
      <c r="E587" s="32"/>
      <c r="F587" s="114"/>
      <c r="G587" s="32"/>
      <c r="H587" s="26"/>
      <c r="I587" s="43"/>
    </row>
    <row r="588" spans="1:9" s="29" customFormat="1">
      <c r="A588" s="30"/>
      <c r="B588" s="31"/>
      <c r="C588" s="32"/>
      <c r="D588" s="32"/>
      <c r="E588" s="32"/>
      <c r="F588" s="114"/>
      <c r="G588" s="32"/>
      <c r="H588" s="26"/>
      <c r="I588" s="43"/>
    </row>
    <row r="589" spans="1:9" s="29" customFormat="1">
      <c r="A589" s="30"/>
      <c r="B589" s="31"/>
      <c r="C589" s="32"/>
      <c r="D589" s="32"/>
      <c r="E589" s="32"/>
      <c r="F589" s="114"/>
      <c r="G589" s="32"/>
      <c r="H589" s="26"/>
      <c r="I589" s="43"/>
    </row>
    <row r="590" spans="1:9" s="29" customFormat="1">
      <c r="A590" s="30"/>
      <c r="B590" s="31"/>
      <c r="C590" s="32"/>
      <c r="D590" s="32"/>
      <c r="E590" s="32"/>
      <c r="F590" s="114"/>
      <c r="G590" s="32"/>
      <c r="H590" s="26"/>
      <c r="I590" s="43"/>
    </row>
    <row r="591" spans="1:9" s="29" customFormat="1">
      <c r="A591" s="30"/>
      <c r="B591" s="31"/>
      <c r="C591" s="32"/>
      <c r="D591" s="32"/>
      <c r="E591" s="32"/>
      <c r="F591" s="114"/>
      <c r="G591" s="32"/>
      <c r="H591" s="26"/>
      <c r="I591" s="43"/>
    </row>
    <row r="592" spans="1:9" s="29" customFormat="1">
      <c r="A592" s="30"/>
      <c r="B592" s="31"/>
      <c r="C592" s="32"/>
      <c r="D592" s="32"/>
      <c r="E592" s="32"/>
      <c r="F592" s="114"/>
      <c r="G592" s="32"/>
      <c r="H592" s="26"/>
      <c r="I592" s="43"/>
    </row>
    <row r="593" spans="1:9" s="29" customFormat="1">
      <c r="A593" s="30"/>
      <c r="B593" s="31"/>
      <c r="C593" s="32"/>
      <c r="D593" s="32"/>
      <c r="E593" s="32"/>
      <c r="F593" s="114"/>
      <c r="G593" s="32"/>
      <c r="H593" s="26"/>
      <c r="I593" s="43"/>
    </row>
    <row r="594" spans="1:9" s="29" customFormat="1">
      <c r="A594" s="30"/>
      <c r="B594" s="31"/>
      <c r="C594" s="32"/>
      <c r="D594" s="32"/>
      <c r="E594" s="32"/>
      <c r="F594" s="114"/>
      <c r="G594" s="32"/>
      <c r="H594" s="26"/>
      <c r="I594" s="43"/>
    </row>
    <row r="595" spans="1:9" s="29" customFormat="1">
      <c r="A595" s="30"/>
      <c r="B595" s="31"/>
      <c r="C595" s="32"/>
      <c r="D595" s="32"/>
      <c r="E595" s="32"/>
      <c r="F595" s="114"/>
      <c r="G595" s="32"/>
      <c r="H595" s="26"/>
      <c r="I595" s="43"/>
    </row>
    <row r="596" spans="1:9" s="29" customFormat="1">
      <c r="A596" s="30"/>
      <c r="B596" s="31"/>
      <c r="C596" s="32"/>
      <c r="D596" s="32"/>
      <c r="E596" s="32"/>
      <c r="F596" s="114"/>
      <c r="G596" s="32"/>
      <c r="H596" s="26"/>
      <c r="I596" s="43"/>
    </row>
    <row r="597" spans="1:9" s="29" customFormat="1">
      <c r="A597" s="30"/>
      <c r="B597" s="31"/>
      <c r="C597" s="32"/>
      <c r="D597" s="32"/>
      <c r="E597" s="32"/>
      <c r="F597" s="114"/>
      <c r="G597" s="32"/>
      <c r="H597" s="26"/>
      <c r="I597" s="43"/>
    </row>
    <row r="598" spans="1:9" s="29" customFormat="1">
      <c r="A598" s="30"/>
      <c r="B598" s="31"/>
      <c r="C598" s="32"/>
      <c r="D598" s="32"/>
      <c r="E598" s="32"/>
      <c r="F598" s="114"/>
      <c r="G598" s="32"/>
      <c r="H598" s="26"/>
      <c r="I598" s="43"/>
    </row>
    <row r="599" spans="1:9" s="29" customFormat="1">
      <c r="A599" s="30"/>
      <c r="B599" s="31"/>
      <c r="C599" s="32"/>
      <c r="D599" s="32"/>
      <c r="E599" s="32"/>
      <c r="F599" s="114"/>
      <c r="G599" s="32"/>
      <c r="H599" s="26"/>
      <c r="I599" s="43"/>
    </row>
    <row r="600" spans="1:9" s="29" customFormat="1">
      <c r="A600" s="30"/>
      <c r="B600" s="31"/>
      <c r="C600" s="32"/>
      <c r="D600" s="32"/>
      <c r="E600" s="32"/>
      <c r="F600" s="114"/>
      <c r="G600" s="32"/>
      <c r="H600" s="26"/>
      <c r="I600" s="43"/>
    </row>
    <row r="601" spans="1:9" s="29" customFormat="1">
      <c r="A601" s="30"/>
      <c r="B601" s="31"/>
      <c r="C601" s="32"/>
      <c r="D601" s="32"/>
      <c r="E601" s="32"/>
      <c r="F601" s="114"/>
      <c r="G601" s="32"/>
      <c r="H601" s="26"/>
      <c r="I601" s="43"/>
    </row>
    <row r="602" spans="1:9" s="29" customFormat="1">
      <c r="A602" s="30"/>
      <c r="B602" s="31"/>
      <c r="C602" s="32"/>
      <c r="D602" s="32"/>
      <c r="E602" s="32"/>
      <c r="F602" s="114"/>
      <c r="G602" s="32"/>
      <c r="H602" s="26"/>
      <c r="I602" s="43"/>
    </row>
    <row r="603" spans="1:9" s="29" customFormat="1">
      <c r="A603" s="30"/>
      <c r="B603" s="31"/>
      <c r="C603" s="32"/>
      <c r="D603" s="32"/>
      <c r="E603" s="32"/>
      <c r="F603" s="114"/>
      <c r="G603" s="32"/>
      <c r="H603" s="26"/>
      <c r="I603" s="43"/>
    </row>
    <row r="604" spans="1:9" s="29" customFormat="1">
      <c r="A604" s="30"/>
      <c r="B604" s="31"/>
      <c r="C604" s="32"/>
      <c r="D604" s="32"/>
      <c r="E604" s="32"/>
      <c r="F604" s="114"/>
      <c r="G604" s="32"/>
      <c r="H604" s="26"/>
      <c r="I604" s="43"/>
    </row>
    <row r="605" spans="1:9" s="29" customFormat="1">
      <c r="A605" s="30"/>
      <c r="B605" s="31"/>
      <c r="C605" s="32"/>
      <c r="D605" s="32"/>
      <c r="E605" s="32"/>
      <c r="F605" s="114"/>
      <c r="G605" s="32"/>
      <c r="H605" s="26"/>
      <c r="I605" s="43"/>
    </row>
    <row r="606" spans="1:9" s="29" customFormat="1">
      <c r="A606" s="30"/>
      <c r="B606" s="31"/>
      <c r="C606" s="32"/>
      <c r="D606" s="32"/>
      <c r="E606" s="32"/>
      <c r="F606" s="114"/>
      <c r="G606" s="32"/>
      <c r="H606" s="26"/>
      <c r="I606" s="43"/>
    </row>
    <row r="607" spans="1:9" s="29" customFormat="1">
      <c r="A607" s="30"/>
      <c r="B607" s="31"/>
      <c r="C607" s="32"/>
      <c r="D607" s="32"/>
      <c r="E607" s="32"/>
      <c r="F607" s="114"/>
      <c r="G607" s="32"/>
      <c r="H607" s="26"/>
      <c r="I607" s="43"/>
    </row>
    <row r="608" spans="1:9" s="29" customFormat="1">
      <c r="A608" s="30"/>
      <c r="B608" s="31"/>
      <c r="C608" s="32"/>
      <c r="D608" s="32"/>
      <c r="E608" s="32"/>
      <c r="F608" s="114"/>
      <c r="G608" s="32"/>
      <c r="H608" s="26"/>
      <c r="I608" s="43"/>
    </row>
    <row r="609" spans="1:9" s="29" customFormat="1">
      <c r="A609" s="30"/>
      <c r="B609" s="31"/>
      <c r="C609" s="32"/>
      <c r="D609" s="32"/>
      <c r="E609" s="32"/>
      <c r="F609" s="114"/>
      <c r="G609" s="32"/>
      <c r="H609" s="26"/>
      <c r="I609" s="43"/>
    </row>
    <row r="610" spans="1:9" s="29" customFormat="1">
      <c r="A610" s="30"/>
      <c r="B610" s="31"/>
      <c r="C610" s="32"/>
      <c r="D610" s="32"/>
      <c r="E610" s="32"/>
      <c r="F610" s="114"/>
      <c r="G610" s="32"/>
      <c r="H610" s="26"/>
      <c r="I610" s="43"/>
    </row>
    <row r="611" spans="1:9" s="29" customFormat="1">
      <c r="A611" s="30"/>
      <c r="B611" s="31"/>
      <c r="C611" s="32"/>
      <c r="D611" s="32"/>
      <c r="E611" s="32"/>
      <c r="F611" s="114"/>
      <c r="G611" s="32"/>
      <c r="H611" s="26"/>
      <c r="I611" s="43"/>
    </row>
    <row r="612" spans="1:9" s="29" customFormat="1">
      <c r="A612" s="30"/>
      <c r="B612" s="31"/>
      <c r="C612" s="32"/>
      <c r="D612" s="32"/>
      <c r="E612" s="32"/>
      <c r="F612" s="114"/>
      <c r="G612" s="32"/>
      <c r="H612" s="26"/>
      <c r="I612" s="43"/>
    </row>
    <row r="613" spans="1:9" s="29" customFormat="1">
      <c r="A613" s="30"/>
      <c r="B613" s="31"/>
      <c r="C613" s="32"/>
      <c r="D613" s="32"/>
      <c r="E613" s="32"/>
      <c r="F613" s="114"/>
      <c r="G613" s="32"/>
      <c r="H613" s="26"/>
      <c r="I613" s="43"/>
    </row>
    <row r="614" spans="1:9" s="29" customFormat="1">
      <c r="A614" s="30"/>
      <c r="B614" s="31"/>
      <c r="C614" s="32"/>
      <c r="D614" s="32"/>
      <c r="E614" s="32"/>
      <c r="F614" s="114"/>
      <c r="G614" s="32"/>
      <c r="H614" s="26"/>
      <c r="I614" s="43"/>
    </row>
    <row r="615" spans="1:9" s="29" customFormat="1">
      <c r="A615" s="30"/>
      <c r="B615" s="31"/>
      <c r="C615" s="32"/>
      <c r="D615" s="32"/>
      <c r="E615" s="32"/>
      <c r="F615" s="114"/>
      <c r="G615" s="32"/>
      <c r="H615" s="26"/>
      <c r="I615" s="43"/>
    </row>
    <row r="616" spans="1:9" s="29" customFormat="1">
      <c r="A616" s="30"/>
      <c r="B616" s="31"/>
      <c r="C616" s="32"/>
      <c r="D616" s="32"/>
      <c r="E616" s="32"/>
      <c r="F616" s="114"/>
      <c r="G616" s="32"/>
      <c r="H616" s="26"/>
      <c r="I616" s="43"/>
    </row>
    <row r="617" spans="1:9" s="29" customFormat="1">
      <c r="A617" s="30"/>
      <c r="B617" s="31"/>
      <c r="C617" s="32"/>
      <c r="D617" s="32"/>
      <c r="E617" s="32"/>
      <c r="F617" s="114"/>
      <c r="G617" s="32"/>
      <c r="H617" s="26"/>
      <c r="I617" s="43"/>
    </row>
    <row r="618" spans="1:9" s="29" customFormat="1">
      <c r="A618" s="30"/>
      <c r="B618" s="31"/>
      <c r="C618" s="32"/>
      <c r="D618" s="32"/>
      <c r="E618" s="32"/>
      <c r="F618" s="114"/>
      <c r="G618" s="32"/>
      <c r="H618" s="26"/>
      <c r="I618" s="43"/>
    </row>
    <row r="619" spans="1:9" s="29" customFormat="1">
      <c r="A619" s="30"/>
      <c r="B619" s="31"/>
      <c r="C619" s="32"/>
      <c r="D619" s="32"/>
      <c r="E619" s="32"/>
      <c r="F619" s="114"/>
      <c r="G619" s="32"/>
      <c r="H619" s="26"/>
      <c r="I619" s="43"/>
    </row>
    <row r="620" spans="1:9" s="29" customFormat="1">
      <c r="A620" s="30"/>
      <c r="B620" s="31"/>
      <c r="C620" s="32"/>
      <c r="D620" s="32"/>
      <c r="E620" s="32"/>
      <c r="F620" s="114"/>
      <c r="G620" s="32"/>
      <c r="H620" s="26"/>
      <c r="I620" s="43"/>
    </row>
    <row r="621" spans="1:9" s="29" customFormat="1">
      <c r="A621" s="30"/>
      <c r="B621" s="31"/>
      <c r="C621" s="32"/>
      <c r="D621" s="32"/>
      <c r="E621" s="32"/>
      <c r="F621" s="114"/>
      <c r="G621" s="32"/>
      <c r="H621" s="26"/>
      <c r="I621" s="43"/>
    </row>
    <row r="622" spans="1:9" s="29" customFormat="1">
      <c r="A622" s="30"/>
      <c r="B622" s="31"/>
      <c r="C622" s="32"/>
      <c r="D622" s="32"/>
      <c r="E622" s="32"/>
      <c r="F622" s="114"/>
      <c r="G622" s="32"/>
      <c r="H622" s="26"/>
      <c r="I622" s="43"/>
    </row>
    <row r="623" spans="1:9" s="29" customFormat="1">
      <c r="A623" s="30"/>
      <c r="B623" s="31"/>
      <c r="C623" s="32"/>
      <c r="D623" s="32"/>
      <c r="E623" s="32"/>
      <c r="F623" s="114"/>
      <c r="G623" s="32"/>
      <c r="H623" s="26"/>
      <c r="I623" s="43"/>
    </row>
    <row r="624" spans="1:9" s="29" customFormat="1">
      <c r="A624" s="30"/>
      <c r="B624" s="31"/>
      <c r="C624" s="32"/>
      <c r="D624" s="32"/>
      <c r="E624" s="32"/>
      <c r="F624" s="114"/>
      <c r="G624" s="32"/>
      <c r="H624" s="26"/>
      <c r="I624" s="43"/>
    </row>
    <row r="625" spans="1:9" s="29" customFormat="1">
      <c r="A625" s="30"/>
      <c r="B625" s="31"/>
      <c r="C625" s="32"/>
      <c r="D625" s="32"/>
      <c r="E625" s="32"/>
      <c r="F625" s="114"/>
      <c r="G625" s="32"/>
      <c r="H625" s="26"/>
      <c r="I625" s="43"/>
    </row>
    <row r="626" spans="1:9" s="29" customFormat="1">
      <c r="A626" s="30"/>
      <c r="B626" s="31"/>
      <c r="C626" s="32"/>
      <c r="D626" s="32"/>
      <c r="E626" s="32"/>
      <c r="F626" s="114"/>
      <c r="G626" s="32"/>
      <c r="H626" s="26"/>
      <c r="I626" s="43"/>
    </row>
    <row r="627" spans="1:9" s="29" customFormat="1">
      <c r="A627" s="30"/>
      <c r="B627" s="31"/>
      <c r="C627" s="32"/>
      <c r="D627" s="32"/>
      <c r="E627" s="32"/>
      <c r="F627" s="114"/>
      <c r="G627" s="32"/>
      <c r="H627" s="26"/>
      <c r="I627" s="43"/>
    </row>
    <row r="628" spans="1:9" s="29" customFormat="1">
      <c r="A628" s="30"/>
      <c r="B628" s="31"/>
      <c r="C628" s="32"/>
      <c r="D628" s="32"/>
      <c r="E628" s="32"/>
      <c r="F628" s="114"/>
      <c r="G628" s="32"/>
      <c r="H628" s="26"/>
      <c r="I628" s="43"/>
    </row>
    <row r="629" spans="1:9" s="29" customFormat="1">
      <c r="A629" s="30"/>
      <c r="B629" s="31"/>
      <c r="C629" s="32"/>
      <c r="D629" s="32"/>
      <c r="E629" s="32"/>
      <c r="F629" s="114"/>
      <c r="G629" s="32"/>
      <c r="H629" s="26"/>
      <c r="I629" s="43"/>
    </row>
    <row r="630" spans="1:9" s="29" customFormat="1">
      <c r="A630" s="30"/>
      <c r="B630" s="31"/>
      <c r="C630" s="32"/>
      <c r="D630" s="32"/>
      <c r="E630" s="32"/>
      <c r="F630" s="114"/>
      <c r="G630" s="32"/>
      <c r="H630" s="26"/>
      <c r="I630" s="43"/>
    </row>
    <row r="631" spans="1:9" s="29" customFormat="1">
      <c r="A631" s="30"/>
      <c r="B631" s="31"/>
      <c r="C631" s="32"/>
      <c r="D631" s="32"/>
      <c r="E631" s="32"/>
      <c r="F631" s="114"/>
      <c r="G631" s="32"/>
      <c r="H631" s="26"/>
      <c r="I631" s="43"/>
    </row>
    <row r="632" spans="1:9" s="29" customFormat="1">
      <c r="A632" s="30"/>
      <c r="B632" s="31"/>
      <c r="C632" s="32"/>
      <c r="D632" s="32"/>
      <c r="E632" s="32"/>
      <c r="F632" s="114"/>
      <c r="G632" s="32"/>
      <c r="H632" s="26"/>
      <c r="I632" s="43"/>
    </row>
    <row r="633" spans="1:9" s="29" customFormat="1">
      <c r="A633" s="30"/>
      <c r="B633" s="31"/>
      <c r="C633" s="32"/>
      <c r="D633" s="32"/>
      <c r="E633" s="32"/>
      <c r="F633" s="114"/>
      <c r="G633" s="32"/>
      <c r="H633" s="26"/>
      <c r="I633" s="43"/>
    </row>
    <row r="634" spans="1:9" s="29" customFormat="1">
      <c r="A634" s="30"/>
      <c r="B634" s="31"/>
      <c r="C634" s="32"/>
      <c r="D634" s="32"/>
      <c r="E634" s="32"/>
      <c r="F634" s="114"/>
      <c r="G634" s="32"/>
      <c r="H634" s="26"/>
      <c r="I634" s="43"/>
    </row>
    <row r="635" spans="1:9" s="29" customFormat="1">
      <c r="A635" s="30"/>
      <c r="B635" s="31"/>
      <c r="C635" s="32"/>
      <c r="D635" s="32"/>
      <c r="E635" s="32"/>
      <c r="F635" s="114"/>
      <c r="G635" s="32"/>
      <c r="H635" s="26"/>
      <c r="I635" s="43"/>
    </row>
    <row r="636" spans="1:9" s="29" customFormat="1">
      <c r="A636" s="30"/>
      <c r="B636" s="31"/>
      <c r="C636" s="32"/>
      <c r="D636" s="32"/>
      <c r="E636" s="32"/>
      <c r="F636" s="114"/>
      <c r="G636" s="32"/>
      <c r="H636" s="26"/>
      <c r="I636" s="43"/>
    </row>
    <row r="637" spans="1:9" s="29" customFormat="1">
      <c r="A637" s="30"/>
      <c r="B637" s="31"/>
      <c r="C637" s="32"/>
      <c r="D637" s="32"/>
      <c r="E637" s="32"/>
      <c r="F637" s="114"/>
      <c r="G637" s="32"/>
      <c r="H637" s="26"/>
      <c r="I637" s="43"/>
    </row>
    <row r="638" spans="1:9" s="29" customFormat="1">
      <c r="A638" s="30"/>
      <c r="B638" s="31"/>
      <c r="C638" s="32"/>
      <c r="D638" s="32"/>
      <c r="E638" s="32"/>
      <c r="F638" s="114"/>
      <c r="G638" s="32"/>
      <c r="H638" s="26"/>
      <c r="I638" s="43"/>
    </row>
    <row r="639" spans="1:9" s="29" customFormat="1">
      <c r="A639" s="30"/>
      <c r="B639" s="31"/>
      <c r="C639" s="32"/>
      <c r="D639" s="32"/>
      <c r="E639" s="32"/>
      <c r="F639" s="114"/>
      <c r="G639" s="32"/>
      <c r="H639" s="26"/>
      <c r="I639" s="43"/>
    </row>
    <row r="640" spans="1:9" s="29" customFormat="1">
      <c r="A640" s="30"/>
      <c r="B640" s="31"/>
      <c r="C640" s="32"/>
      <c r="D640" s="32"/>
      <c r="E640" s="32"/>
      <c r="F640" s="114"/>
      <c r="G640" s="32"/>
      <c r="H640" s="26"/>
      <c r="I640" s="43"/>
    </row>
    <row r="641" spans="1:9" s="29" customFormat="1">
      <c r="A641" s="30"/>
      <c r="B641" s="31"/>
      <c r="C641" s="32"/>
      <c r="D641" s="32"/>
      <c r="E641" s="32"/>
      <c r="F641" s="114"/>
      <c r="G641" s="32"/>
      <c r="H641" s="26"/>
      <c r="I641" s="43"/>
    </row>
    <row r="642" spans="1:9" s="29" customFormat="1">
      <c r="A642" s="30"/>
      <c r="B642" s="31"/>
      <c r="C642" s="32"/>
      <c r="D642" s="32"/>
      <c r="E642" s="32"/>
      <c r="F642" s="114"/>
      <c r="G642" s="32"/>
      <c r="H642" s="26"/>
      <c r="I642" s="43"/>
    </row>
    <row r="643" spans="1:9" s="29" customFormat="1">
      <c r="A643" s="30"/>
      <c r="B643" s="31"/>
      <c r="C643" s="32"/>
      <c r="D643" s="32"/>
      <c r="E643" s="32"/>
      <c r="F643" s="114"/>
      <c r="G643" s="32"/>
      <c r="H643" s="26"/>
      <c r="I643" s="43"/>
    </row>
    <row r="644" spans="1:9" s="29" customFormat="1">
      <c r="A644" s="30"/>
      <c r="B644" s="31"/>
      <c r="C644" s="32"/>
      <c r="D644" s="32"/>
      <c r="E644" s="32"/>
      <c r="F644" s="114"/>
      <c r="G644" s="32"/>
      <c r="H644" s="26"/>
      <c r="I644" s="43"/>
    </row>
    <row r="645" spans="1:9" s="29" customFormat="1">
      <c r="A645" s="30"/>
      <c r="B645" s="31"/>
      <c r="C645" s="32"/>
      <c r="D645" s="32"/>
      <c r="E645" s="32"/>
      <c r="F645" s="114"/>
      <c r="G645" s="32"/>
      <c r="H645" s="26"/>
      <c r="I645" s="43"/>
    </row>
    <row r="646" spans="1:9" s="29" customFormat="1">
      <c r="A646" s="30"/>
      <c r="B646" s="31"/>
      <c r="C646" s="32"/>
      <c r="D646" s="32"/>
      <c r="E646" s="32"/>
      <c r="F646" s="114"/>
      <c r="G646" s="32"/>
      <c r="H646" s="26"/>
      <c r="I646" s="43"/>
    </row>
    <row r="647" spans="1:9" s="29" customFormat="1">
      <c r="A647" s="30"/>
      <c r="B647" s="31"/>
      <c r="C647" s="32"/>
      <c r="D647" s="32"/>
      <c r="E647" s="32"/>
      <c r="F647" s="114"/>
      <c r="G647" s="32"/>
      <c r="H647" s="26"/>
      <c r="I647" s="43"/>
    </row>
    <row r="648" spans="1:9" s="29" customFormat="1">
      <c r="A648" s="30"/>
      <c r="B648" s="31"/>
      <c r="C648" s="32"/>
      <c r="D648" s="32"/>
      <c r="E648" s="32"/>
      <c r="F648" s="114"/>
      <c r="G648" s="32"/>
      <c r="H648" s="26"/>
      <c r="I648" s="43"/>
    </row>
    <row r="649" spans="1:9" s="29" customFormat="1">
      <c r="A649" s="30"/>
      <c r="B649" s="31"/>
      <c r="C649" s="32"/>
      <c r="D649" s="32"/>
      <c r="E649" s="32"/>
      <c r="F649" s="114"/>
      <c r="G649" s="32"/>
      <c r="H649" s="26"/>
      <c r="I649" s="43"/>
    </row>
    <row r="650" spans="1:9" s="29" customFormat="1">
      <c r="A650" s="30"/>
      <c r="B650" s="31"/>
      <c r="C650" s="32"/>
      <c r="D650" s="32"/>
      <c r="E650" s="32"/>
      <c r="F650" s="114"/>
      <c r="G650" s="32"/>
      <c r="H650" s="26"/>
      <c r="I650" s="43"/>
    </row>
    <row r="651" spans="1:9" s="29" customFormat="1">
      <c r="A651" s="30"/>
      <c r="B651" s="31"/>
      <c r="C651" s="32"/>
      <c r="D651" s="32"/>
      <c r="E651" s="32"/>
      <c r="F651" s="114"/>
      <c r="G651" s="32"/>
      <c r="H651" s="26"/>
      <c r="I651" s="43"/>
    </row>
    <row r="652" spans="1:9" s="29" customFormat="1">
      <c r="A652" s="30"/>
      <c r="B652" s="31"/>
      <c r="C652" s="32"/>
      <c r="D652" s="32"/>
      <c r="E652" s="32"/>
      <c r="F652" s="114"/>
      <c r="G652" s="32"/>
      <c r="H652" s="26"/>
      <c r="I652" s="43"/>
    </row>
    <row r="653" spans="1:9" s="29" customFormat="1">
      <c r="A653" s="30"/>
      <c r="B653" s="31"/>
      <c r="C653" s="32"/>
      <c r="D653" s="32"/>
      <c r="E653" s="32"/>
      <c r="F653" s="114"/>
      <c r="G653" s="32"/>
      <c r="H653" s="26"/>
      <c r="I653" s="43"/>
    </row>
    <row r="654" spans="1:9" s="29" customFormat="1">
      <c r="A654" s="30"/>
      <c r="B654" s="31"/>
      <c r="C654" s="32"/>
      <c r="D654" s="32"/>
      <c r="E654" s="32"/>
      <c r="F654" s="114"/>
      <c r="G654" s="32"/>
      <c r="H654" s="26"/>
      <c r="I654" s="43"/>
    </row>
    <row r="655" spans="1:9" s="29" customFormat="1">
      <c r="A655" s="30"/>
      <c r="B655" s="31"/>
      <c r="C655" s="32"/>
      <c r="D655" s="32"/>
      <c r="E655" s="32"/>
      <c r="F655" s="114"/>
      <c r="G655" s="32"/>
      <c r="H655" s="26"/>
      <c r="I655" s="43"/>
    </row>
    <row r="656" spans="1:9" s="29" customFormat="1">
      <c r="A656" s="30"/>
      <c r="B656" s="31"/>
      <c r="C656" s="32"/>
      <c r="D656" s="32"/>
      <c r="E656" s="32"/>
      <c r="F656" s="114"/>
      <c r="G656" s="32"/>
      <c r="H656" s="26"/>
      <c r="I656" s="43"/>
    </row>
    <row r="657" spans="1:9" s="29" customFormat="1">
      <c r="A657" s="30"/>
      <c r="B657" s="31"/>
      <c r="C657" s="32"/>
      <c r="D657" s="32"/>
      <c r="E657" s="32"/>
      <c r="F657" s="114"/>
      <c r="G657" s="32"/>
      <c r="H657" s="26"/>
      <c r="I657" s="43"/>
    </row>
    <row r="658" spans="1:9" s="29" customFormat="1">
      <c r="A658" s="30"/>
      <c r="B658" s="31"/>
      <c r="C658" s="32"/>
      <c r="D658" s="32"/>
      <c r="E658" s="32"/>
      <c r="F658" s="114"/>
      <c r="G658" s="32"/>
      <c r="H658" s="26"/>
      <c r="I658" s="43"/>
    </row>
    <row r="659" spans="1:9" s="29" customFormat="1">
      <c r="A659" s="30"/>
      <c r="B659" s="31"/>
      <c r="C659" s="32"/>
      <c r="D659" s="32"/>
      <c r="E659" s="32"/>
      <c r="F659" s="114"/>
      <c r="G659" s="32"/>
      <c r="H659" s="26"/>
      <c r="I659" s="43"/>
    </row>
    <row r="660" spans="1:9" s="29" customFormat="1">
      <c r="A660" s="30"/>
      <c r="B660" s="31"/>
      <c r="C660" s="32"/>
      <c r="D660" s="32"/>
      <c r="E660" s="32"/>
      <c r="F660" s="114"/>
      <c r="G660" s="32"/>
      <c r="H660" s="26"/>
      <c r="I660" s="43"/>
    </row>
    <row r="661" spans="1:9" s="29" customFormat="1">
      <c r="A661" s="30"/>
      <c r="B661" s="31"/>
      <c r="C661" s="32"/>
      <c r="D661" s="32"/>
      <c r="E661" s="32"/>
      <c r="F661" s="114"/>
      <c r="G661" s="32"/>
      <c r="H661" s="26"/>
      <c r="I661" s="43"/>
    </row>
    <row r="662" spans="1:9" s="29" customFormat="1">
      <c r="A662" s="30"/>
      <c r="B662" s="31"/>
      <c r="C662" s="32"/>
      <c r="D662" s="32"/>
      <c r="E662" s="32"/>
      <c r="F662" s="114"/>
      <c r="G662" s="32"/>
      <c r="H662" s="26"/>
      <c r="I662" s="43"/>
    </row>
    <row r="663" spans="1:9" s="29" customFormat="1">
      <c r="A663" s="30"/>
      <c r="B663" s="31"/>
      <c r="C663" s="32"/>
      <c r="D663" s="32"/>
      <c r="E663" s="32"/>
      <c r="F663" s="114"/>
      <c r="G663" s="32"/>
      <c r="H663" s="26"/>
      <c r="I663" s="43"/>
    </row>
    <row r="664" spans="1:9" s="29" customFormat="1">
      <c r="A664" s="30"/>
      <c r="B664" s="31"/>
      <c r="C664" s="32"/>
      <c r="D664" s="32"/>
      <c r="E664" s="32"/>
      <c r="F664" s="114"/>
      <c r="G664" s="32"/>
      <c r="H664" s="26"/>
      <c r="I664" s="43"/>
    </row>
    <row r="665" spans="1:9" s="29" customFormat="1">
      <c r="A665" s="30"/>
      <c r="B665" s="31"/>
      <c r="C665" s="32"/>
      <c r="D665" s="32"/>
      <c r="E665" s="32"/>
      <c r="F665" s="114"/>
      <c r="G665" s="32"/>
      <c r="H665" s="26"/>
      <c r="I665" s="43"/>
    </row>
    <row r="666" spans="1:9" s="29" customFormat="1">
      <c r="A666" s="30"/>
      <c r="B666" s="31"/>
      <c r="C666" s="32"/>
      <c r="D666" s="32"/>
      <c r="E666" s="32"/>
      <c r="F666" s="114"/>
      <c r="G666" s="32"/>
      <c r="H666" s="26"/>
      <c r="I666" s="43"/>
    </row>
    <row r="667" spans="1:9" s="29" customFormat="1">
      <c r="A667" s="30"/>
      <c r="B667" s="31"/>
      <c r="C667" s="32"/>
      <c r="D667" s="32"/>
      <c r="E667" s="32"/>
      <c r="F667" s="114"/>
      <c r="G667" s="32"/>
      <c r="H667" s="26"/>
      <c r="I667" s="43"/>
    </row>
    <row r="668" spans="1:9" s="29" customFormat="1">
      <c r="A668" s="30"/>
      <c r="B668" s="31"/>
      <c r="C668" s="32"/>
      <c r="D668" s="32"/>
      <c r="E668" s="32"/>
      <c r="F668" s="114"/>
      <c r="G668" s="32"/>
      <c r="H668" s="26"/>
      <c r="I668" s="43"/>
    </row>
    <row r="669" spans="1:9" s="29" customFormat="1">
      <c r="A669" s="30"/>
      <c r="B669" s="31"/>
      <c r="C669" s="32"/>
      <c r="D669" s="32"/>
      <c r="E669" s="32"/>
      <c r="F669" s="114"/>
      <c r="G669" s="32"/>
      <c r="H669" s="26"/>
      <c r="I669" s="43"/>
    </row>
    <row r="670" spans="1:9" s="29" customFormat="1">
      <c r="A670" s="30"/>
      <c r="B670" s="31"/>
      <c r="C670" s="32"/>
      <c r="D670" s="32"/>
      <c r="E670" s="32"/>
      <c r="F670" s="114"/>
      <c r="G670" s="32"/>
      <c r="H670" s="26"/>
      <c r="I670" s="43"/>
    </row>
    <row r="671" spans="1:9" s="29" customFormat="1">
      <c r="A671" s="30"/>
      <c r="B671" s="31"/>
      <c r="C671" s="32"/>
      <c r="D671" s="32"/>
      <c r="E671" s="32"/>
      <c r="F671" s="114"/>
      <c r="G671" s="32"/>
      <c r="H671" s="26"/>
      <c r="I671" s="43"/>
    </row>
    <row r="672" spans="1:9" s="29" customFormat="1">
      <c r="A672" s="30"/>
      <c r="B672" s="31"/>
      <c r="C672" s="32"/>
      <c r="D672" s="32"/>
      <c r="E672" s="32"/>
      <c r="F672" s="114"/>
      <c r="G672" s="32"/>
      <c r="H672" s="26"/>
      <c r="I672" s="43"/>
    </row>
    <row r="673" spans="1:9" s="29" customFormat="1">
      <c r="A673" s="30"/>
      <c r="B673" s="31"/>
      <c r="C673" s="32"/>
      <c r="D673" s="32"/>
      <c r="E673" s="32"/>
      <c r="F673" s="114"/>
      <c r="G673" s="32"/>
      <c r="H673" s="26"/>
      <c r="I673" s="43"/>
    </row>
    <row r="674" spans="1:9" s="29" customFormat="1">
      <c r="A674" s="30"/>
      <c r="B674" s="31"/>
      <c r="C674" s="32"/>
      <c r="D674" s="32"/>
      <c r="E674" s="32"/>
      <c r="F674" s="114"/>
      <c r="G674" s="32"/>
      <c r="H674" s="26"/>
      <c r="I674" s="43"/>
    </row>
    <row r="675" spans="1:9" s="29" customFormat="1">
      <c r="A675" s="30"/>
      <c r="B675" s="31"/>
      <c r="C675" s="32"/>
      <c r="D675" s="32"/>
      <c r="E675" s="32"/>
      <c r="F675" s="114"/>
      <c r="G675" s="32"/>
      <c r="H675" s="26"/>
      <c r="I675" s="43"/>
    </row>
    <row r="676" spans="1:9" s="29" customFormat="1">
      <c r="A676" s="30"/>
      <c r="B676" s="31"/>
      <c r="C676" s="32"/>
      <c r="D676" s="32"/>
      <c r="E676" s="32"/>
      <c r="F676" s="114"/>
      <c r="G676" s="32"/>
      <c r="H676" s="26"/>
      <c r="I676" s="43"/>
    </row>
    <row r="677" spans="1:9" s="29" customFormat="1">
      <c r="A677" s="30"/>
      <c r="B677" s="31"/>
      <c r="C677" s="32"/>
      <c r="D677" s="32"/>
      <c r="E677" s="32"/>
      <c r="F677" s="114"/>
      <c r="G677" s="32"/>
      <c r="H677" s="26"/>
      <c r="I677" s="43"/>
    </row>
    <row r="678" spans="1:9" s="29" customFormat="1">
      <c r="A678" s="30"/>
      <c r="B678" s="31"/>
      <c r="C678" s="32"/>
      <c r="D678" s="32"/>
      <c r="E678" s="32"/>
      <c r="F678" s="114"/>
      <c r="G678" s="32"/>
      <c r="H678" s="26"/>
      <c r="I678" s="43"/>
    </row>
    <row r="679" spans="1:9" s="29" customFormat="1">
      <c r="A679" s="30"/>
      <c r="B679" s="31"/>
      <c r="C679" s="32"/>
      <c r="D679" s="32"/>
      <c r="E679" s="32"/>
      <c r="F679" s="114"/>
      <c r="G679" s="32"/>
      <c r="H679" s="26"/>
      <c r="I679" s="43"/>
    </row>
    <row r="680" spans="1:9" s="29" customFormat="1">
      <c r="A680" s="30"/>
      <c r="B680" s="31"/>
      <c r="C680" s="32"/>
      <c r="D680" s="32"/>
      <c r="E680" s="32"/>
      <c r="F680" s="114"/>
      <c r="G680" s="32"/>
      <c r="H680" s="26"/>
      <c r="I680" s="43"/>
    </row>
    <row r="681" spans="1:9" s="29" customFormat="1">
      <c r="A681" s="30"/>
      <c r="B681" s="31"/>
      <c r="C681" s="32"/>
      <c r="D681" s="32"/>
      <c r="E681" s="32"/>
      <c r="F681" s="114"/>
      <c r="G681" s="32"/>
      <c r="H681" s="26"/>
      <c r="I681" s="43"/>
    </row>
    <row r="682" spans="1:9" s="29" customFormat="1">
      <c r="A682" s="30"/>
      <c r="B682" s="31"/>
      <c r="C682" s="32"/>
      <c r="D682" s="32"/>
      <c r="E682" s="32"/>
      <c r="F682" s="114"/>
      <c r="G682" s="32"/>
      <c r="H682" s="26"/>
      <c r="I682" s="43"/>
    </row>
    <row r="683" spans="1:9" s="29" customFormat="1">
      <c r="A683" s="30"/>
      <c r="B683" s="31"/>
      <c r="C683" s="32"/>
      <c r="D683" s="32"/>
      <c r="E683" s="32"/>
      <c r="F683" s="114"/>
      <c r="G683" s="32"/>
      <c r="H683" s="26"/>
      <c r="I683" s="43"/>
    </row>
    <row r="684" spans="1:9" s="29" customFormat="1">
      <c r="A684" s="30"/>
      <c r="B684" s="31"/>
      <c r="C684" s="32"/>
      <c r="D684" s="32"/>
      <c r="E684" s="32"/>
      <c r="F684" s="114"/>
      <c r="G684" s="32"/>
      <c r="H684" s="26"/>
      <c r="I684" s="43"/>
    </row>
    <row r="685" spans="1:9" s="29" customFormat="1">
      <c r="A685" s="30"/>
      <c r="B685" s="31"/>
      <c r="C685" s="32"/>
      <c r="D685" s="32"/>
      <c r="E685" s="32"/>
      <c r="F685" s="114"/>
      <c r="G685" s="32"/>
      <c r="H685" s="26"/>
      <c r="I685" s="43"/>
    </row>
    <row r="686" spans="1:9" s="29" customFormat="1">
      <c r="A686" s="30"/>
      <c r="B686" s="31"/>
      <c r="C686" s="32"/>
      <c r="D686" s="32"/>
      <c r="E686" s="32"/>
      <c r="F686" s="114"/>
      <c r="G686" s="32"/>
      <c r="H686" s="26"/>
      <c r="I686" s="43"/>
    </row>
    <row r="687" spans="1:9" s="29" customFormat="1">
      <c r="A687" s="30"/>
      <c r="B687" s="31"/>
      <c r="C687" s="32"/>
      <c r="D687" s="32"/>
      <c r="E687" s="32"/>
      <c r="F687" s="114"/>
      <c r="G687" s="32"/>
      <c r="H687" s="26"/>
      <c r="I687" s="43"/>
    </row>
    <row r="688" spans="1:9" s="29" customFormat="1">
      <c r="A688" s="30"/>
      <c r="B688" s="31"/>
      <c r="C688" s="32"/>
      <c r="D688" s="32"/>
      <c r="E688" s="32"/>
      <c r="F688" s="114"/>
      <c r="G688" s="32"/>
      <c r="H688" s="26"/>
      <c r="I688" s="43"/>
    </row>
    <row r="689" spans="1:9" s="29" customFormat="1">
      <c r="A689" s="30"/>
      <c r="B689" s="31"/>
      <c r="C689" s="32"/>
      <c r="D689" s="32"/>
      <c r="E689" s="32"/>
      <c r="F689" s="114"/>
      <c r="G689" s="32"/>
      <c r="H689" s="26"/>
      <c r="I689" s="43"/>
    </row>
    <row r="690" spans="1:9" s="29" customFormat="1">
      <c r="A690" s="30"/>
      <c r="B690" s="31"/>
      <c r="C690" s="32"/>
      <c r="D690" s="32"/>
      <c r="E690" s="32"/>
      <c r="F690" s="114"/>
      <c r="G690" s="32"/>
      <c r="H690" s="26"/>
      <c r="I690" s="43"/>
    </row>
    <row r="691" spans="1:9" s="29" customFormat="1">
      <c r="A691" s="30"/>
      <c r="B691" s="31"/>
      <c r="C691" s="32"/>
      <c r="D691" s="32"/>
      <c r="E691" s="32"/>
      <c r="F691" s="114"/>
      <c r="G691" s="32"/>
      <c r="H691" s="26"/>
      <c r="I691" s="43"/>
    </row>
    <row r="692" spans="1:9" s="29" customFormat="1">
      <c r="A692" s="30"/>
      <c r="B692" s="31"/>
      <c r="C692" s="32"/>
      <c r="D692" s="32"/>
      <c r="E692" s="32"/>
      <c r="F692" s="114"/>
      <c r="G692" s="32"/>
      <c r="H692" s="26"/>
      <c r="I692" s="43"/>
    </row>
    <row r="693" spans="1:9" s="29" customFormat="1">
      <c r="A693" s="30"/>
      <c r="B693" s="31"/>
      <c r="C693" s="32"/>
      <c r="D693" s="32"/>
      <c r="E693" s="32"/>
      <c r="F693" s="114"/>
      <c r="G693" s="32"/>
      <c r="H693" s="26"/>
      <c r="I693" s="43"/>
    </row>
    <row r="694" spans="1:9" s="29" customFormat="1">
      <c r="A694" s="30"/>
      <c r="B694" s="31"/>
      <c r="C694" s="32"/>
      <c r="D694" s="32"/>
      <c r="E694" s="32"/>
      <c r="F694" s="114"/>
      <c r="G694" s="32"/>
      <c r="H694" s="26"/>
      <c r="I694" s="43"/>
    </row>
    <row r="695" spans="1:9" s="29" customFormat="1">
      <c r="A695" s="30"/>
      <c r="B695" s="31"/>
      <c r="C695" s="32"/>
      <c r="D695" s="32"/>
      <c r="E695" s="32"/>
      <c r="F695" s="114"/>
      <c r="G695" s="32"/>
      <c r="H695" s="26"/>
      <c r="I695" s="43"/>
    </row>
    <row r="696" spans="1:9" s="29" customFormat="1">
      <c r="A696" s="30"/>
      <c r="B696" s="31"/>
      <c r="C696" s="32"/>
      <c r="D696" s="32"/>
      <c r="E696" s="32"/>
      <c r="F696" s="114"/>
      <c r="G696" s="32"/>
      <c r="H696" s="26"/>
      <c r="I696" s="43"/>
    </row>
    <row r="697" spans="1:9" s="29" customFormat="1">
      <c r="A697" s="30"/>
      <c r="B697" s="31"/>
      <c r="C697" s="32"/>
      <c r="D697" s="32"/>
      <c r="E697" s="32"/>
      <c r="F697" s="114"/>
      <c r="G697" s="32"/>
      <c r="H697" s="26"/>
      <c r="I697" s="43"/>
    </row>
    <row r="698" spans="1:9" s="29" customFormat="1">
      <c r="A698" s="30"/>
      <c r="B698" s="31"/>
      <c r="C698" s="32"/>
      <c r="D698" s="32"/>
      <c r="E698" s="32"/>
      <c r="F698" s="114"/>
      <c r="G698" s="32"/>
      <c r="H698" s="26"/>
      <c r="I698" s="43"/>
    </row>
    <row r="699" spans="1:9" s="29" customFormat="1">
      <c r="A699" s="30"/>
      <c r="B699" s="31"/>
      <c r="C699" s="32"/>
      <c r="D699" s="32"/>
      <c r="E699" s="32"/>
      <c r="F699" s="114"/>
      <c r="G699" s="32"/>
      <c r="H699" s="26"/>
      <c r="I699" s="43"/>
    </row>
    <row r="700" spans="1:9" s="29" customFormat="1">
      <c r="A700" s="30"/>
      <c r="B700" s="31"/>
      <c r="C700" s="32"/>
      <c r="D700" s="32"/>
      <c r="E700" s="32"/>
      <c r="F700" s="114"/>
      <c r="G700" s="32"/>
      <c r="H700" s="26"/>
      <c r="I700" s="43"/>
    </row>
    <row r="701" spans="1:9" s="29" customFormat="1">
      <c r="A701" s="30"/>
      <c r="B701" s="31"/>
      <c r="C701" s="32"/>
      <c r="D701" s="32"/>
      <c r="E701" s="32"/>
      <c r="F701" s="114"/>
      <c r="G701" s="32"/>
      <c r="H701" s="26"/>
      <c r="I701" s="43"/>
    </row>
    <row r="702" spans="1:9" s="29" customFormat="1">
      <c r="A702" s="30"/>
      <c r="B702" s="31"/>
      <c r="C702" s="32"/>
      <c r="D702" s="32"/>
      <c r="E702" s="32"/>
      <c r="F702" s="114"/>
      <c r="G702" s="32"/>
      <c r="H702" s="26"/>
      <c r="I702" s="43"/>
    </row>
    <row r="703" spans="1:9" s="29" customFormat="1">
      <c r="A703" s="30"/>
      <c r="B703" s="31"/>
      <c r="C703" s="32"/>
      <c r="D703" s="32"/>
      <c r="E703" s="32"/>
      <c r="F703" s="114"/>
      <c r="G703" s="32"/>
      <c r="H703" s="26"/>
      <c r="I703" s="43"/>
    </row>
    <row r="704" spans="1:9" s="29" customFormat="1">
      <c r="A704" s="30"/>
      <c r="B704" s="31"/>
      <c r="C704" s="32"/>
      <c r="D704" s="32"/>
      <c r="E704" s="32"/>
      <c r="F704" s="114"/>
      <c r="G704" s="32"/>
      <c r="H704" s="26"/>
      <c r="I704" s="43"/>
    </row>
    <row r="705" spans="1:9" s="29" customFormat="1">
      <c r="A705" s="30"/>
      <c r="B705" s="31"/>
      <c r="C705" s="32"/>
      <c r="D705" s="32"/>
      <c r="E705" s="32"/>
      <c r="F705" s="114"/>
      <c r="G705" s="32"/>
      <c r="H705" s="26"/>
      <c r="I705" s="43"/>
    </row>
    <row r="706" spans="1:9" s="29" customFormat="1">
      <c r="A706" s="30"/>
      <c r="B706" s="31"/>
      <c r="C706" s="32"/>
      <c r="D706" s="32"/>
      <c r="E706" s="32"/>
      <c r="F706" s="114"/>
      <c r="G706" s="32"/>
      <c r="H706" s="26"/>
      <c r="I706" s="43"/>
    </row>
    <row r="707" spans="1:9" s="29" customFormat="1">
      <c r="A707" s="30"/>
      <c r="B707" s="31"/>
      <c r="C707" s="32"/>
      <c r="D707" s="32"/>
      <c r="E707" s="32"/>
      <c r="F707" s="114"/>
      <c r="G707" s="32"/>
      <c r="H707" s="26"/>
      <c r="I707" s="43"/>
    </row>
    <row r="708" spans="1:9" s="29" customFormat="1">
      <c r="A708" s="30"/>
      <c r="B708" s="31"/>
      <c r="C708" s="32"/>
      <c r="D708" s="32"/>
      <c r="E708" s="32"/>
      <c r="F708" s="114"/>
      <c r="G708" s="32"/>
      <c r="H708" s="26"/>
      <c r="I708" s="43"/>
    </row>
    <row r="709" spans="1:9" s="29" customFormat="1">
      <c r="A709" s="30"/>
      <c r="B709" s="31"/>
      <c r="C709" s="32"/>
      <c r="D709" s="32"/>
      <c r="E709" s="32"/>
      <c r="F709" s="114"/>
      <c r="G709" s="32"/>
      <c r="H709" s="26"/>
      <c r="I709" s="43"/>
    </row>
    <row r="710" spans="1:9" s="29" customFormat="1">
      <c r="A710" s="30"/>
      <c r="B710" s="31"/>
      <c r="C710" s="32"/>
      <c r="D710" s="32"/>
      <c r="E710" s="32"/>
      <c r="F710" s="114"/>
      <c r="G710" s="32"/>
      <c r="H710" s="26"/>
      <c r="I710" s="43"/>
    </row>
    <row r="711" spans="1:9" s="29" customFormat="1">
      <c r="A711" s="30"/>
      <c r="B711" s="31"/>
      <c r="C711" s="32"/>
      <c r="D711" s="32"/>
      <c r="E711" s="32"/>
      <c r="F711" s="114"/>
      <c r="G711" s="32"/>
      <c r="H711" s="26"/>
      <c r="I711" s="43"/>
    </row>
    <row r="712" spans="1:9" s="29" customFormat="1">
      <c r="A712" s="30"/>
      <c r="B712" s="31"/>
      <c r="C712" s="32"/>
      <c r="D712" s="32"/>
      <c r="E712" s="32"/>
      <c r="F712" s="114"/>
      <c r="G712" s="32"/>
      <c r="H712" s="26"/>
      <c r="I712" s="43"/>
    </row>
    <row r="713" spans="1:9" s="29" customFormat="1">
      <c r="A713" s="30"/>
      <c r="B713" s="31"/>
      <c r="C713" s="32"/>
      <c r="D713" s="32"/>
      <c r="E713" s="32"/>
      <c r="F713" s="114"/>
      <c r="G713" s="32"/>
      <c r="H713" s="26"/>
      <c r="I713" s="43"/>
    </row>
    <row r="714" spans="1:9" s="29" customFormat="1">
      <c r="A714" s="30"/>
      <c r="B714" s="31"/>
      <c r="C714" s="32"/>
      <c r="D714" s="32"/>
      <c r="E714" s="32"/>
      <c r="F714" s="114"/>
      <c r="G714" s="32"/>
      <c r="H714" s="26"/>
      <c r="I714" s="43"/>
    </row>
    <row r="715" spans="1:9" s="29" customFormat="1">
      <c r="A715" s="30"/>
      <c r="B715" s="31"/>
      <c r="C715" s="32"/>
      <c r="D715" s="32"/>
      <c r="E715" s="32"/>
      <c r="F715" s="114"/>
      <c r="G715" s="32"/>
      <c r="H715" s="26"/>
      <c r="I715" s="43"/>
    </row>
    <row r="716" spans="1:9" s="29" customFormat="1">
      <c r="A716" s="30"/>
      <c r="B716" s="31"/>
      <c r="C716" s="32"/>
      <c r="D716" s="32"/>
      <c r="E716" s="32"/>
      <c r="F716" s="114"/>
      <c r="G716" s="32"/>
      <c r="H716" s="26"/>
      <c r="I716" s="43"/>
    </row>
    <row r="717" spans="1:9" s="29" customFormat="1">
      <c r="A717" s="30"/>
      <c r="B717" s="31"/>
      <c r="C717" s="32"/>
      <c r="D717" s="32"/>
      <c r="E717" s="32"/>
      <c r="F717" s="114"/>
      <c r="G717" s="32"/>
      <c r="H717" s="26"/>
      <c r="I717" s="43"/>
    </row>
    <row r="718" spans="1:9" s="29" customFormat="1">
      <c r="A718" s="30"/>
      <c r="B718" s="31"/>
      <c r="C718" s="32"/>
      <c r="D718" s="32"/>
      <c r="E718" s="32"/>
      <c r="F718" s="114"/>
      <c r="G718" s="32"/>
      <c r="H718" s="26"/>
      <c r="I718" s="43"/>
    </row>
    <row r="719" spans="1:9" s="29" customFormat="1">
      <c r="A719" s="30"/>
      <c r="B719" s="31"/>
      <c r="C719" s="32"/>
      <c r="D719" s="32"/>
      <c r="E719" s="32"/>
      <c r="F719" s="114"/>
      <c r="G719" s="32"/>
      <c r="H719" s="26"/>
      <c r="I719" s="43"/>
    </row>
    <row r="720" spans="1:9" s="29" customFormat="1">
      <c r="A720" s="30"/>
      <c r="B720" s="31"/>
      <c r="C720" s="32"/>
      <c r="D720" s="32"/>
      <c r="E720" s="32"/>
      <c r="F720" s="114"/>
      <c r="G720" s="32"/>
      <c r="H720" s="26"/>
      <c r="I720" s="43"/>
    </row>
    <row r="721" spans="1:9" s="29" customFormat="1">
      <c r="A721" s="30"/>
      <c r="B721" s="31"/>
      <c r="C721" s="32"/>
      <c r="D721" s="32"/>
      <c r="E721" s="32"/>
      <c r="F721" s="114"/>
      <c r="G721" s="32"/>
      <c r="H721" s="26"/>
      <c r="I721" s="43"/>
    </row>
    <row r="722" spans="1:9" s="29" customFormat="1">
      <c r="A722" s="30"/>
      <c r="B722" s="31"/>
      <c r="C722" s="32"/>
      <c r="D722" s="32"/>
      <c r="E722" s="32"/>
      <c r="F722" s="114"/>
      <c r="G722" s="32"/>
      <c r="H722" s="26"/>
      <c r="I722" s="43"/>
    </row>
    <row r="723" spans="1:9" s="29" customFormat="1">
      <c r="A723" s="30"/>
      <c r="B723" s="31"/>
      <c r="C723" s="32"/>
      <c r="D723" s="32"/>
      <c r="E723" s="32"/>
      <c r="F723" s="114"/>
      <c r="G723" s="32"/>
      <c r="H723" s="26"/>
      <c r="I723" s="43"/>
    </row>
    <row r="724" spans="1:9" s="29" customFormat="1">
      <c r="A724" s="30"/>
      <c r="B724" s="31"/>
      <c r="C724" s="32"/>
      <c r="D724" s="32"/>
      <c r="E724" s="32"/>
      <c r="F724" s="114"/>
      <c r="G724" s="32"/>
      <c r="H724" s="26"/>
      <c r="I724" s="43"/>
    </row>
    <row r="725" spans="1:9" s="29" customFormat="1">
      <c r="A725" s="30"/>
      <c r="B725" s="31"/>
      <c r="C725" s="32"/>
      <c r="D725" s="32"/>
      <c r="E725" s="32"/>
      <c r="F725" s="114"/>
      <c r="G725" s="32"/>
      <c r="H725" s="26"/>
      <c r="I725" s="43"/>
    </row>
    <row r="726" spans="1:9" s="29" customFormat="1">
      <c r="A726" s="30"/>
      <c r="B726" s="31"/>
      <c r="C726" s="32"/>
      <c r="D726" s="32"/>
      <c r="E726" s="32"/>
      <c r="F726" s="114"/>
      <c r="G726" s="32"/>
      <c r="H726" s="26"/>
      <c r="I726" s="43"/>
    </row>
    <row r="727" spans="1:9" s="29" customFormat="1">
      <c r="A727" s="30"/>
      <c r="B727" s="31"/>
      <c r="C727" s="32"/>
      <c r="D727" s="32"/>
      <c r="E727" s="32"/>
      <c r="F727" s="114"/>
      <c r="G727" s="32"/>
      <c r="H727" s="26"/>
      <c r="I727" s="43"/>
    </row>
    <row r="728" spans="1:9" s="29" customFormat="1">
      <c r="A728" s="30"/>
      <c r="B728" s="31"/>
      <c r="C728" s="32"/>
      <c r="D728" s="32"/>
      <c r="E728" s="32"/>
      <c r="F728" s="114"/>
      <c r="G728" s="32"/>
      <c r="H728" s="26"/>
      <c r="I728" s="43"/>
    </row>
    <row r="729" spans="1:9" s="29" customFormat="1">
      <c r="A729" s="30"/>
      <c r="B729" s="31"/>
      <c r="C729" s="32"/>
      <c r="D729" s="32"/>
      <c r="E729" s="32"/>
      <c r="F729" s="114"/>
      <c r="G729" s="32"/>
      <c r="H729" s="26"/>
      <c r="I729" s="43"/>
    </row>
    <row r="730" spans="1:9" s="29" customFormat="1">
      <c r="A730" s="30"/>
      <c r="B730" s="31"/>
      <c r="C730" s="32"/>
      <c r="D730" s="32"/>
      <c r="E730" s="32"/>
      <c r="F730" s="114"/>
      <c r="G730" s="32"/>
      <c r="H730" s="26"/>
      <c r="I730" s="43"/>
    </row>
    <row r="731" spans="1:9" s="29" customFormat="1">
      <c r="A731" s="30"/>
      <c r="B731" s="31"/>
      <c r="C731" s="32"/>
      <c r="D731" s="32"/>
      <c r="E731" s="32"/>
      <c r="F731" s="114"/>
      <c r="G731" s="32"/>
      <c r="H731" s="26"/>
      <c r="I731" s="43"/>
    </row>
    <row r="732" spans="1:9" s="29" customFormat="1">
      <c r="A732" s="30"/>
      <c r="B732" s="31"/>
      <c r="C732" s="32"/>
      <c r="D732" s="32"/>
      <c r="E732" s="32"/>
      <c r="F732" s="114"/>
      <c r="G732" s="32"/>
      <c r="H732" s="26"/>
      <c r="I732" s="43"/>
    </row>
    <row r="733" spans="1:9" s="29" customFormat="1">
      <c r="A733" s="30"/>
      <c r="B733" s="31"/>
      <c r="C733" s="32"/>
      <c r="D733" s="32"/>
      <c r="E733" s="32"/>
      <c r="F733" s="114"/>
      <c r="G733" s="32"/>
      <c r="H733" s="26"/>
      <c r="I733" s="43"/>
    </row>
    <row r="734" spans="1:9" s="29" customFormat="1">
      <c r="A734" s="30"/>
      <c r="B734" s="31"/>
      <c r="C734" s="32"/>
      <c r="D734" s="32"/>
      <c r="E734" s="32"/>
      <c r="F734" s="114"/>
      <c r="G734" s="32"/>
      <c r="H734" s="26"/>
      <c r="I734" s="43"/>
    </row>
    <row r="735" spans="1:9" s="29" customFormat="1">
      <c r="A735" s="30"/>
      <c r="B735" s="31"/>
      <c r="C735" s="32"/>
      <c r="D735" s="32"/>
      <c r="E735" s="32"/>
      <c r="F735" s="114"/>
      <c r="G735" s="32"/>
      <c r="H735" s="26"/>
      <c r="I735" s="43"/>
    </row>
    <row r="736" spans="1:9" s="29" customFormat="1">
      <c r="A736" s="30"/>
      <c r="B736" s="31"/>
      <c r="C736" s="32"/>
      <c r="D736" s="32"/>
      <c r="E736" s="32"/>
      <c r="F736" s="114"/>
      <c r="G736" s="32"/>
      <c r="H736" s="26"/>
      <c r="I736" s="43"/>
    </row>
    <row r="737" spans="1:9" s="29" customFormat="1">
      <c r="A737" s="30"/>
      <c r="B737" s="31"/>
      <c r="C737" s="32"/>
      <c r="D737" s="32"/>
      <c r="E737" s="32"/>
      <c r="F737" s="114"/>
      <c r="G737" s="32"/>
      <c r="H737" s="26"/>
      <c r="I737" s="43"/>
    </row>
    <row r="738" spans="1:9" s="29" customFormat="1">
      <c r="A738" s="30"/>
      <c r="B738" s="31"/>
      <c r="C738" s="32"/>
      <c r="D738" s="32"/>
      <c r="E738" s="32"/>
      <c r="F738" s="114"/>
      <c r="G738" s="32"/>
      <c r="H738" s="26"/>
      <c r="I738" s="43"/>
    </row>
    <row r="739" spans="1:9" s="29" customFormat="1">
      <c r="A739" s="30"/>
      <c r="B739" s="31"/>
      <c r="C739" s="32"/>
      <c r="D739" s="32"/>
      <c r="E739" s="32"/>
      <c r="F739" s="114"/>
      <c r="G739" s="32"/>
      <c r="H739" s="26"/>
      <c r="I739" s="43"/>
    </row>
    <row r="740" spans="1:9" s="29" customFormat="1">
      <c r="A740" s="30"/>
      <c r="B740" s="31"/>
      <c r="C740" s="32"/>
      <c r="D740" s="32"/>
      <c r="E740" s="32"/>
      <c r="F740" s="114"/>
      <c r="G740" s="32"/>
      <c r="H740" s="26"/>
      <c r="I740" s="43"/>
    </row>
    <row r="741" spans="1:9" s="29" customFormat="1">
      <c r="A741" s="30"/>
      <c r="B741" s="31"/>
      <c r="C741" s="32"/>
      <c r="D741" s="32"/>
      <c r="E741" s="32"/>
      <c r="F741" s="114"/>
      <c r="G741" s="32"/>
      <c r="H741" s="26"/>
      <c r="I741" s="43"/>
    </row>
    <row r="742" spans="1:9" s="29" customFormat="1">
      <c r="A742" s="30"/>
      <c r="B742" s="31"/>
      <c r="C742" s="32"/>
      <c r="D742" s="32"/>
      <c r="E742" s="32"/>
      <c r="F742" s="114"/>
      <c r="G742" s="32"/>
      <c r="H742" s="26"/>
      <c r="I742" s="43"/>
    </row>
    <row r="743" spans="1:9" s="29" customFormat="1">
      <c r="A743" s="30"/>
      <c r="B743" s="31"/>
      <c r="C743" s="32"/>
      <c r="D743" s="32"/>
      <c r="E743" s="32"/>
      <c r="F743" s="114"/>
      <c r="G743" s="32"/>
      <c r="H743" s="26"/>
      <c r="I743" s="43"/>
    </row>
    <row r="744" spans="1:9" s="29" customFormat="1">
      <c r="A744" s="30"/>
      <c r="B744" s="31"/>
      <c r="C744" s="32"/>
      <c r="D744" s="32"/>
      <c r="E744" s="32"/>
      <c r="F744" s="114"/>
      <c r="G744" s="32"/>
      <c r="H744" s="26"/>
      <c r="I744" s="43"/>
    </row>
    <row r="745" spans="1:9" s="29" customFormat="1">
      <c r="A745" s="30"/>
      <c r="B745" s="31"/>
      <c r="C745" s="32"/>
      <c r="D745" s="32"/>
      <c r="E745" s="32"/>
      <c r="F745" s="114"/>
      <c r="G745" s="32"/>
      <c r="H745" s="26"/>
      <c r="I745" s="43"/>
    </row>
    <row r="746" spans="1:9" s="29" customFormat="1">
      <c r="A746" s="30"/>
      <c r="B746" s="31"/>
      <c r="C746" s="32"/>
      <c r="D746" s="32"/>
      <c r="E746" s="32"/>
      <c r="F746" s="114"/>
      <c r="G746" s="32"/>
      <c r="H746" s="26"/>
      <c r="I746" s="43"/>
    </row>
    <row r="747" spans="1:9" s="29" customFormat="1">
      <c r="A747" s="30"/>
      <c r="B747" s="31"/>
      <c r="C747" s="32"/>
      <c r="D747" s="32"/>
      <c r="E747" s="32"/>
      <c r="F747" s="114"/>
      <c r="G747" s="32"/>
      <c r="H747" s="26"/>
      <c r="I747" s="43"/>
    </row>
    <row r="748" spans="1:9" s="29" customFormat="1">
      <c r="A748" s="30"/>
      <c r="B748" s="31"/>
      <c r="C748" s="32"/>
      <c r="D748" s="32"/>
      <c r="E748" s="32"/>
      <c r="F748" s="114"/>
      <c r="G748" s="32"/>
      <c r="H748" s="26"/>
      <c r="I748" s="43"/>
    </row>
    <row r="749" spans="1:9" s="29" customFormat="1">
      <c r="A749" s="30"/>
      <c r="B749" s="31"/>
      <c r="C749" s="32"/>
      <c r="D749" s="32"/>
      <c r="E749" s="32"/>
      <c r="F749" s="114"/>
      <c r="G749" s="32"/>
      <c r="H749" s="26"/>
      <c r="I749" s="43"/>
    </row>
    <row r="750" spans="1:9" s="29" customFormat="1">
      <c r="A750" s="30"/>
      <c r="B750" s="31"/>
      <c r="C750" s="32"/>
      <c r="D750" s="32"/>
      <c r="E750" s="32"/>
      <c r="F750" s="114"/>
      <c r="G750" s="32"/>
      <c r="H750" s="26"/>
      <c r="I750" s="43"/>
    </row>
    <row r="751" spans="1:9" s="29" customFormat="1">
      <c r="A751" s="30"/>
      <c r="B751" s="31"/>
      <c r="C751" s="32"/>
      <c r="D751" s="32"/>
      <c r="E751" s="32"/>
      <c r="F751" s="114"/>
      <c r="G751" s="32"/>
      <c r="H751" s="26"/>
      <c r="I751" s="43"/>
    </row>
    <row r="752" spans="1:9" s="29" customFormat="1">
      <c r="A752" s="30"/>
      <c r="B752" s="31"/>
      <c r="C752" s="32"/>
      <c r="D752" s="32"/>
      <c r="E752" s="32"/>
      <c r="F752" s="114"/>
      <c r="G752" s="32"/>
      <c r="H752" s="26"/>
      <c r="I752" s="43"/>
    </row>
    <row r="753" spans="1:9" s="29" customFormat="1">
      <c r="A753" s="30"/>
      <c r="B753" s="31"/>
      <c r="C753" s="32"/>
      <c r="D753" s="32"/>
      <c r="E753" s="32"/>
      <c r="F753" s="114"/>
      <c r="G753" s="32"/>
      <c r="H753" s="26"/>
      <c r="I753" s="43"/>
    </row>
    <row r="754" spans="1:9" s="29" customFormat="1">
      <c r="A754" s="30"/>
      <c r="B754" s="31"/>
      <c r="C754" s="32"/>
      <c r="D754" s="32"/>
      <c r="E754" s="32"/>
      <c r="F754" s="114"/>
      <c r="G754" s="32"/>
      <c r="H754" s="26"/>
      <c r="I754" s="43"/>
    </row>
    <row r="755" spans="1:9" s="29" customFormat="1">
      <c r="A755" s="30"/>
      <c r="B755" s="31"/>
      <c r="C755" s="32"/>
      <c r="D755" s="32"/>
      <c r="E755" s="32"/>
      <c r="F755" s="114"/>
      <c r="G755" s="32"/>
      <c r="H755" s="26"/>
      <c r="I755" s="43"/>
    </row>
    <row r="756" spans="1:9" s="29" customFormat="1">
      <c r="A756" s="30"/>
      <c r="B756" s="31"/>
      <c r="C756" s="32"/>
      <c r="D756" s="32"/>
      <c r="E756" s="32"/>
      <c r="F756" s="114"/>
      <c r="G756" s="32"/>
      <c r="H756" s="26"/>
      <c r="I756" s="43"/>
    </row>
    <row r="757" spans="1:9" s="29" customFormat="1">
      <c r="A757" s="30"/>
      <c r="B757" s="31"/>
      <c r="C757" s="32"/>
      <c r="D757" s="32"/>
      <c r="E757" s="32"/>
      <c r="F757" s="114"/>
      <c r="G757" s="32"/>
      <c r="H757" s="26"/>
      <c r="I757" s="43"/>
    </row>
    <row r="758" spans="1:9" s="29" customFormat="1">
      <c r="A758" s="30"/>
      <c r="B758" s="31"/>
      <c r="C758" s="32"/>
      <c r="D758" s="32"/>
      <c r="E758" s="32"/>
      <c r="F758" s="114"/>
      <c r="G758" s="32"/>
      <c r="H758" s="26"/>
      <c r="I758" s="43"/>
    </row>
    <row r="759" spans="1:9" s="29" customFormat="1">
      <c r="A759" s="30"/>
      <c r="B759" s="31"/>
      <c r="C759" s="32"/>
      <c r="D759" s="32"/>
      <c r="E759" s="32"/>
      <c r="F759" s="114"/>
      <c r="G759" s="32"/>
      <c r="H759" s="26"/>
      <c r="I759" s="43"/>
    </row>
    <row r="760" spans="1:9" s="29" customFormat="1">
      <c r="A760" s="30"/>
      <c r="B760" s="31"/>
      <c r="C760" s="32"/>
      <c r="D760" s="32"/>
      <c r="E760" s="32"/>
      <c r="F760" s="114"/>
      <c r="G760" s="32"/>
      <c r="H760" s="26"/>
      <c r="I760" s="43"/>
    </row>
    <row r="761" spans="1:9" s="29" customFormat="1">
      <c r="A761" s="30"/>
      <c r="B761" s="31"/>
      <c r="C761" s="32"/>
      <c r="D761" s="32"/>
      <c r="E761" s="32"/>
      <c r="F761" s="114"/>
      <c r="G761" s="32"/>
      <c r="H761" s="26"/>
      <c r="I761" s="43"/>
    </row>
    <row r="762" spans="1:9" s="29" customFormat="1">
      <c r="A762" s="30"/>
      <c r="B762" s="31"/>
      <c r="C762" s="32"/>
      <c r="D762" s="32"/>
      <c r="E762" s="32"/>
      <c r="F762" s="114"/>
      <c r="G762" s="32"/>
      <c r="H762" s="26"/>
      <c r="I762" s="43"/>
    </row>
    <row r="763" spans="1:9" s="29" customFormat="1">
      <c r="A763" s="30"/>
      <c r="B763" s="31"/>
      <c r="C763" s="32"/>
      <c r="D763" s="32"/>
      <c r="E763" s="32"/>
      <c r="F763" s="114"/>
      <c r="G763" s="32"/>
      <c r="H763" s="26"/>
      <c r="I763" s="43"/>
    </row>
    <row r="764" spans="1:9" s="29" customFormat="1">
      <c r="A764" s="30"/>
      <c r="B764" s="31"/>
      <c r="C764" s="32"/>
      <c r="D764" s="32"/>
      <c r="E764" s="32"/>
      <c r="F764" s="114"/>
      <c r="G764" s="32"/>
      <c r="H764" s="26"/>
      <c r="I764" s="43"/>
    </row>
    <row r="765" spans="1:9" s="29" customFormat="1">
      <c r="A765" s="30"/>
      <c r="B765" s="31"/>
      <c r="C765" s="32"/>
      <c r="D765" s="32"/>
      <c r="E765" s="32"/>
      <c r="F765" s="114"/>
      <c r="G765" s="32"/>
      <c r="H765" s="26"/>
      <c r="I765" s="43"/>
    </row>
    <row r="766" spans="1:9" s="29" customFormat="1">
      <c r="A766" s="30"/>
      <c r="B766" s="31"/>
      <c r="C766" s="32"/>
      <c r="D766" s="32"/>
      <c r="E766" s="32"/>
      <c r="F766" s="114"/>
      <c r="G766" s="32"/>
      <c r="H766" s="26"/>
      <c r="I766" s="43"/>
    </row>
    <row r="767" spans="1:9" s="29" customFormat="1">
      <c r="A767" s="30"/>
      <c r="B767" s="31"/>
      <c r="C767" s="32"/>
      <c r="D767" s="32"/>
      <c r="E767" s="32"/>
      <c r="F767" s="114"/>
      <c r="G767" s="32"/>
      <c r="H767" s="26"/>
      <c r="I767" s="43"/>
    </row>
    <row r="768" spans="1:9" s="29" customFormat="1">
      <c r="A768" s="30"/>
      <c r="B768" s="31"/>
      <c r="C768" s="32"/>
      <c r="D768" s="32"/>
      <c r="E768" s="32"/>
      <c r="F768" s="114"/>
      <c r="G768" s="32"/>
      <c r="H768" s="26"/>
      <c r="I768" s="43"/>
    </row>
    <row r="769" spans="1:9" s="29" customFormat="1">
      <c r="A769" s="30"/>
      <c r="B769" s="31"/>
      <c r="C769" s="32"/>
      <c r="D769" s="32"/>
      <c r="E769" s="32"/>
      <c r="F769" s="114"/>
      <c r="G769" s="32"/>
      <c r="H769" s="26"/>
      <c r="I769" s="43"/>
    </row>
    <row r="770" spans="1:9" s="29" customFormat="1">
      <c r="A770" s="30"/>
      <c r="B770" s="31"/>
      <c r="C770" s="32"/>
      <c r="D770" s="32"/>
      <c r="E770" s="32"/>
      <c r="F770" s="114"/>
      <c r="G770" s="32"/>
      <c r="H770" s="26"/>
      <c r="I770" s="43"/>
    </row>
    <row r="771" spans="1:9" s="29" customFormat="1">
      <c r="A771" s="30"/>
      <c r="B771" s="31"/>
      <c r="C771" s="32"/>
      <c r="D771" s="32"/>
      <c r="E771" s="32"/>
      <c r="F771" s="114"/>
      <c r="G771" s="32"/>
      <c r="H771" s="26"/>
      <c r="I771" s="43"/>
    </row>
    <row r="772" spans="1:9" s="29" customFormat="1">
      <c r="A772" s="30"/>
      <c r="B772" s="31"/>
      <c r="C772" s="32"/>
      <c r="D772" s="32"/>
      <c r="E772" s="32"/>
      <c r="F772" s="114"/>
      <c r="G772" s="32"/>
      <c r="H772" s="26"/>
      <c r="I772" s="43"/>
    </row>
    <row r="773" spans="1:9" s="29" customFormat="1">
      <c r="A773" s="30"/>
      <c r="B773" s="31"/>
      <c r="C773" s="32"/>
      <c r="D773" s="32"/>
      <c r="E773" s="32"/>
      <c r="F773" s="114"/>
      <c r="G773" s="32"/>
      <c r="H773" s="26"/>
      <c r="I773" s="43"/>
    </row>
    <row r="774" spans="1:9" s="29" customFormat="1">
      <c r="A774" s="30"/>
      <c r="B774" s="31"/>
      <c r="C774" s="32"/>
      <c r="D774" s="32"/>
      <c r="E774" s="32"/>
      <c r="F774" s="114"/>
      <c r="G774" s="32"/>
      <c r="H774" s="26"/>
      <c r="I774" s="43"/>
    </row>
    <row r="775" spans="1:9" s="29" customFormat="1">
      <c r="A775" s="30"/>
      <c r="B775" s="31"/>
      <c r="C775" s="32"/>
      <c r="D775" s="32"/>
      <c r="E775" s="32"/>
      <c r="F775" s="114"/>
      <c r="G775" s="32"/>
      <c r="H775" s="26"/>
      <c r="I775" s="43"/>
    </row>
    <row r="776" spans="1:9" s="29" customFormat="1">
      <c r="A776" s="30"/>
      <c r="B776" s="31"/>
      <c r="C776" s="32"/>
      <c r="D776" s="32"/>
      <c r="E776" s="32"/>
      <c r="F776" s="114"/>
      <c r="G776" s="32"/>
      <c r="H776" s="26"/>
      <c r="I776" s="43"/>
    </row>
    <row r="777" spans="1:9" s="29" customFormat="1">
      <c r="A777" s="30"/>
      <c r="B777" s="31"/>
      <c r="C777" s="32"/>
      <c r="D777" s="32"/>
      <c r="E777" s="32"/>
      <c r="F777" s="114"/>
      <c r="G777" s="32"/>
      <c r="H777" s="26"/>
      <c r="I777" s="43"/>
    </row>
    <row r="778" spans="1:9" s="29" customFormat="1">
      <c r="A778" s="30"/>
      <c r="B778" s="31"/>
      <c r="C778" s="32"/>
      <c r="D778" s="32"/>
      <c r="E778" s="32"/>
      <c r="F778" s="114"/>
      <c r="G778" s="32"/>
      <c r="H778" s="26"/>
      <c r="I778" s="43"/>
    </row>
    <row r="779" spans="1:9" s="29" customFormat="1">
      <c r="A779" s="30"/>
      <c r="B779" s="31"/>
      <c r="C779" s="32"/>
      <c r="D779" s="32"/>
      <c r="E779" s="32"/>
      <c r="F779" s="114"/>
      <c r="G779" s="32"/>
      <c r="H779" s="26"/>
      <c r="I779" s="43"/>
    </row>
    <row r="780" spans="1:9" s="29" customFormat="1">
      <c r="A780" s="30"/>
      <c r="B780" s="31"/>
      <c r="C780" s="32"/>
      <c r="D780" s="32"/>
      <c r="E780" s="32"/>
      <c r="F780" s="114"/>
      <c r="G780" s="32"/>
      <c r="H780" s="26"/>
      <c r="I780" s="43"/>
    </row>
    <row r="781" spans="1:9" s="29" customFormat="1">
      <c r="A781" s="30"/>
      <c r="B781" s="31"/>
      <c r="C781" s="32"/>
      <c r="D781" s="32"/>
      <c r="E781" s="32"/>
      <c r="F781" s="114"/>
      <c r="G781" s="32"/>
      <c r="H781" s="26"/>
      <c r="I781" s="43"/>
    </row>
    <row r="782" spans="1:9" s="29" customFormat="1">
      <c r="A782" s="30"/>
      <c r="B782" s="31"/>
      <c r="C782" s="32"/>
      <c r="D782" s="32"/>
      <c r="E782" s="32"/>
      <c r="F782" s="114"/>
      <c r="G782" s="32"/>
      <c r="H782" s="26"/>
      <c r="I782" s="43"/>
    </row>
    <row r="783" spans="1:9" s="29" customFormat="1">
      <c r="A783" s="30"/>
      <c r="B783" s="31"/>
      <c r="C783" s="32"/>
      <c r="D783" s="32"/>
      <c r="E783" s="32"/>
      <c r="F783" s="114"/>
      <c r="G783" s="32"/>
      <c r="H783" s="26"/>
      <c r="I783" s="43"/>
    </row>
    <row r="784" spans="1:9" s="29" customFormat="1">
      <c r="A784" s="30"/>
      <c r="B784" s="31"/>
      <c r="C784" s="32"/>
      <c r="D784" s="32"/>
      <c r="E784" s="32"/>
      <c r="F784" s="114"/>
      <c r="G784" s="32"/>
      <c r="H784" s="26"/>
      <c r="I784" s="43"/>
    </row>
    <row r="785" spans="1:9" s="29" customFormat="1">
      <c r="A785" s="30"/>
      <c r="B785" s="31"/>
      <c r="C785" s="32"/>
      <c r="D785" s="32"/>
      <c r="E785" s="32"/>
      <c r="F785" s="114"/>
      <c r="G785" s="32"/>
      <c r="H785" s="26"/>
      <c r="I785" s="43"/>
    </row>
    <row r="786" spans="1:9" s="29" customFormat="1">
      <c r="A786" s="30"/>
      <c r="B786" s="31"/>
      <c r="C786" s="32"/>
      <c r="D786" s="32"/>
      <c r="E786" s="32"/>
      <c r="F786" s="114"/>
      <c r="G786" s="32"/>
      <c r="H786" s="26"/>
      <c r="I786" s="43"/>
    </row>
    <row r="787" spans="1:9" s="29" customFormat="1">
      <c r="A787" s="30"/>
      <c r="B787" s="31"/>
      <c r="C787" s="32"/>
      <c r="D787" s="32"/>
      <c r="E787" s="32"/>
      <c r="F787" s="114"/>
      <c r="G787" s="32"/>
      <c r="H787" s="26"/>
      <c r="I787" s="43"/>
    </row>
    <row r="788" spans="1:9" s="29" customFormat="1">
      <c r="A788" s="30"/>
      <c r="B788" s="31"/>
      <c r="C788" s="32"/>
      <c r="D788" s="32"/>
      <c r="E788" s="32"/>
      <c r="F788" s="114"/>
      <c r="G788" s="32"/>
      <c r="H788" s="26"/>
      <c r="I788" s="43"/>
    </row>
    <row r="789" spans="1:9" s="29" customFormat="1">
      <c r="A789" s="30"/>
      <c r="B789" s="31"/>
      <c r="C789" s="32"/>
      <c r="D789" s="32"/>
      <c r="E789" s="32"/>
      <c r="F789" s="114"/>
      <c r="G789" s="32"/>
      <c r="H789" s="26"/>
      <c r="I789" s="43"/>
    </row>
    <row r="790" spans="1:9" s="29" customFormat="1">
      <c r="A790" s="30"/>
      <c r="B790" s="31"/>
      <c r="C790" s="32"/>
      <c r="D790" s="32"/>
      <c r="E790" s="32"/>
      <c r="F790" s="114"/>
      <c r="G790" s="32"/>
      <c r="H790" s="26"/>
      <c r="I790" s="43"/>
    </row>
    <row r="791" spans="1:9" s="29" customFormat="1">
      <c r="A791" s="30"/>
      <c r="B791" s="31"/>
      <c r="C791" s="32"/>
      <c r="D791" s="32"/>
      <c r="E791" s="32"/>
      <c r="F791" s="114"/>
      <c r="G791" s="32"/>
      <c r="H791" s="26"/>
      <c r="I791" s="43"/>
    </row>
    <row r="792" spans="1:9" s="29" customFormat="1">
      <c r="A792" s="30"/>
      <c r="B792" s="31"/>
      <c r="C792" s="32"/>
      <c r="D792" s="32"/>
      <c r="E792" s="32"/>
      <c r="F792" s="114"/>
      <c r="G792" s="32"/>
      <c r="H792" s="26"/>
      <c r="I792" s="43"/>
    </row>
    <row r="793" spans="1:9" s="29" customFormat="1">
      <c r="A793" s="30"/>
      <c r="B793" s="31"/>
      <c r="C793" s="32"/>
      <c r="D793" s="32"/>
      <c r="E793" s="32"/>
      <c r="F793" s="114"/>
      <c r="G793" s="32"/>
      <c r="H793" s="26"/>
      <c r="I793" s="43"/>
    </row>
    <row r="794" spans="1:9" s="29" customFormat="1">
      <c r="A794" s="30"/>
      <c r="B794" s="31"/>
      <c r="C794" s="32"/>
      <c r="D794" s="32"/>
      <c r="E794" s="32"/>
      <c r="F794" s="114"/>
      <c r="G794" s="32"/>
      <c r="H794" s="26"/>
      <c r="I794" s="43"/>
    </row>
    <row r="795" spans="1:9" s="29" customFormat="1">
      <c r="A795" s="30"/>
      <c r="B795" s="31"/>
      <c r="C795" s="32"/>
      <c r="D795" s="32"/>
      <c r="E795" s="32"/>
      <c r="F795" s="114"/>
      <c r="G795" s="32"/>
      <c r="H795" s="26"/>
      <c r="I795" s="43"/>
    </row>
    <row r="796" spans="1:9" s="29" customFormat="1">
      <c r="A796" s="30"/>
      <c r="B796" s="31"/>
      <c r="C796" s="32"/>
      <c r="D796" s="32"/>
      <c r="E796" s="32"/>
      <c r="F796" s="114"/>
      <c r="G796" s="32"/>
      <c r="H796" s="26"/>
      <c r="I796" s="43"/>
    </row>
    <row r="797" spans="1:9" s="29" customFormat="1">
      <c r="A797" s="30"/>
      <c r="B797" s="31"/>
      <c r="C797" s="32"/>
      <c r="D797" s="32"/>
      <c r="E797" s="32"/>
      <c r="F797" s="114"/>
      <c r="G797" s="32"/>
      <c r="H797" s="26"/>
      <c r="I797" s="43"/>
    </row>
    <row r="798" spans="1:9" s="29" customFormat="1">
      <c r="A798" s="30"/>
      <c r="B798" s="31"/>
      <c r="C798" s="32"/>
      <c r="D798" s="32"/>
      <c r="E798" s="32"/>
      <c r="F798" s="114"/>
      <c r="G798" s="32"/>
      <c r="H798" s="26"/>
      <c r="I798" s="43"/>
    </row>
    <row r="799" spans="1:9" s="29" customFormat="1">
      <c r="A799" s="30"/>
      <c r="B799" s="31"/>
      <c r="C799" s="32"/>
      <c r="D799" s="32"/>
      <c r="E799" s="32"/>
      <c r="F799" s="114"/>
      <c r="G799" s="32"/>
      <c r="H799" s="26"/>
      <c r="I799" s="43"/>
    </row>
    <row r="800" spans="1:9" s="29" customFormat="1">
      <c r="A800" s="30"/>
      <c r="B800" s="31"/>
      <c r="C800" s="32"/>
      <c r="D800" s="32"/>
      <c r="E800" s="32"/>
      <c r="F800" s="114"/>
      <c r="G800" s="32"/>
      <c r="H800" s="26"/>
      <c r="I800" s="43"/>
    </row>
    <row r="801" spans="1:9" s="29" customFormat="1">
      <c r="A801" s="30"/>
      <c r="B801" s="31"/>
      <c r="C801" s="32"/>
      <c r="D801" s="32"/>
      <c r="E801" s="32"/>
      <c r="F801" s="114"/>
      <c r="G801" s="32"/>
      <c r="H801" s="26"/>
      <c r="I801" s="43"/>
    </row>
    <row r="802" spans="1:9" s="29" customFormat="1">
      <c r="A802" s="30"/>
      <c r="B802" s="31"/>
      <c r="C802" s="32"/>
      <c r="D802" s="32"/>
      <c r="E802" s="32"/>
      <c r="F802" s="114"/>
      <c r="G802" s="32"/>
      <c r="H802" s="26"/>
      <c r="I802" s="43"/>
    </row>
    <row r="803" spans="1:9" s="29" customFormat="1">
      <c r="A803" s="30"/>
      <c r="B803" s="31"/>
      <c r="C803" s="32"/>
      <c r="D803" s="32"/>
      <c r="E803" s="32"/>
      <c r="F803" s="114"/>
      <c r="G803" s="32"/>
      <c r="H803" s="26"/>
      <c r="I803" s="43"/>
    </row>
    <row r="804" spans="1:9" s="29" customFormat="1">
      <c r="A804" s="30"/>
      <c r="B804" s="31"/>
      <c r="C804" s="32"/>
      <c r="D804" s="32"/>
      <c r="E804" s="32"/>
      <c r="F804" s="114"/>
      <c r="G804" s="32"/>
      <c r="H804" s="26"/>
      <c r="I804" s="43"/>
    </row>
    <row r="805" spans="1:9" s="29" customFormat="1">
      <c r="A805" s="30"/>
      <c r="B805" s="31"/>
      <c r="C805" s="32"/>
      <c r="D805" s="32"/>
      <c r="E805" s="32"/>
      <c r="F805" s="114"/>
      <c r="G805" s="32"/>
      <c r="H805" s="26"/>
      <c r="I805" s="43"/>
    </row>
    <row r="806" spans="1:9" s="29" customFormat="1">
      <c r="A806" s="30"/>
      <c r="B806" s="31"/>
      <c r="C806" s="32"/>
      <c r="D806" s="32"/>
      <c r="E806" s="32"/>
      <c r="F806" s="114"/>
      <c r="G806" s="32"/>
      <c r="H806" s="26"/>
      <c r="I806" s="43"/>
    </row>
    <row r="807" spans="1:9" s="29" customFormat="1">
      <c r="A807" s="30"/>
      <c r="B807" s="31"/>
      <c r="C807" s="32"/>
      <c r="D807" s="32"/>
      <c r="E807" s="32"/>
      <c r="F807" s="114"/>
      <c r="G807" s="32"/>
      <c r="H807" s="26"/>
      <c r="I807" s="43"/>
    </row>
    <row r="808" spans="1:9" s="29" customFormat="1">
      <c r="A808" s="30"/>
      <c r="B808" s="31"/>
      <c r="C808" s="32"/>
      <c r="D808" s="32"/>
      <c r="E808" s="32"/>
      <c r="F808" s="114"/>
      <c r="G808" s="32"/>
      <c r="H808" s="26"/>
      <c r="I808" s="43"/>
    </row>
    <row r="809" spans="1:9" s="29" customFormat="1">
      <c r="A809" s="1"/>
      <c r="B809" s="1"/>
      <c r="C809" s="1"/>
      <c r="D809" s="1"/>
      <c r="E809" s="1"/>
      <c r="F809" s="115"/>
      <c r="G809" s="1"/>
      <c r="H809" s="26"/>
      <c r="I809" s="43"/>
    </row>
    <row r="810" spans="1:9" s="29" customFormat="1">
      <c r="A810" s="1"/>
      <c r="B810" s="1"/>
      <c r="C810" s="1"/>
      <c r="D810" s="1"/>
      <c r="E810" s="1"/>
      <c r="F810" s="115"/>
      <c r="G810" s="1"/>
      <c r="H810" s="26"/>
      <c r="I810" s="43"/>
    </row>
    <row r="811" spans="1:9" s="29" customFormat="1">
      <c r="A811" s="1"/>
      <c r="B811" s="1"/>
      <c r="C811" s="1"/>
      <c r="D811" s="1"/>
      <c r="E811" s="1"/>
      <c r="F811" s="115"/>
      <c r="G811" s="1"/>
      <c r="H811" s="26"/>
      <c r="I811" s="43"/>
    </row>
    <row r="812" spans="1:9" s="29" customFormat="1">
      <c r="A812" s="1"/>
      <c r="B812" s="1"/>
      <c r="C812" s="1"/>
      <c r="D812" s="1"/>
      <c r="E812" s="1"/>
      <c r="F812" s="115"/>
      <c r="G812" s="1"/>
      <c r="H812" s="26"/>
      <c r="I812" s="43"/>
    </row>
    <row r="813" spans="1:9" s="29" customFormat="1">
      <c r="A813" s="1"/>
      <c r="B813" s="1"/>
      <c r="C813" s="1"/>
      <c r="D813" s="1"/>
      <c r="E813" s="1"/>
      <c r="F813" s="115"/>
      <c r="G813" s="1"/>
      <c r="H813" s="26"/>
      <c r="I813" s="43"/>
    </row>
    <row r="814" spans="1:9" s="29" customFormat="1">
      <c r="A814" s="1"/>
      <c r="B814" s="1"/>
      <c r="C814" s="1"/>
      <c r="D814" s="1"/>
      <c r="E814" s="1"/>
      <c r="F814" s="115"/>
      <c r="G814" s="1"/>
      <c r="H814" s="26"/>
      <c r="I814" s="43"/>
    </row>
    <row r="815" spans="1:9" s="29" customFormat="1">
      <c r="A815" s="1"/>
      <c r="B815" s="1"/>
      <c r="C815" s="1"/>
      <c r="D815" s="1"/>
      <c r="E815" s="1"/>
      <c r="F815" s="115"/>
      <c r="G815" s="1"/>
      <c r="H815" s="26"/>
      <c r="I815" s="43"/>
    </row>
    <row r="816" spans="1:9" s="29" customFormat="1">
      <c r="A816" s="1"/>
      <c r="B816" s="1"/>
      <c r="C816" s="1"/>
      <c r="D816" s="1"/>
      <c r="E816" s="1"/>
      <c r="F816" s="115"/>
      <c r="G816" s="1"/>
      <c r="H816" s="26"/>
      <c r="I816" s="43"/>
    </row>
    <row r="817" spans="1:9" s="29" customFormat="1">
      <c r="A817" s="1"/>
      <c r="B817" s="1"/>
      <c r="C817" s="1"/>
      <c r="D817" s="1"/>
      <c r="E817" s="1"/>
      <c r="F817" s="115"/>
      <c r="G817" s="1"/>
      <c r="H817" s="26"/>
      <c r="I817" s="43"/>
    </row>
    <row r="818" spans="1:9" s="29" customFormat="1">
      <c r="A818" s="1"/>
      <c r="B818" s="1"/>
      <c r="C818" s="1"/>
      <c r="D818" s="1"/>
      <c r="E818" s="1"/>
      <c r="F818" s="115"/>
      <c r="G818" s="1"/>
      <c r="H818" s="26"/>
      <c r="I818" s="43"/>
    </row>
    <row r="819" spans="1:9" s="29" customFormat="1">
      <c r="A819" s="1"/>
      <c r="B819" s="1"/>
      <c r="C819" s="1"/>
      <c r="D819" s="1"/>
      <c r="E819" s="1"/>
      <c r="F819" s="115"/>
      <c r="G819" s="1"/>
      <c r="H819" s="26"/>
      <c r="I819" s="43"/>
    </row>
    <row r="820" spans="1:9" s="29" customFormat="1">
      <c r="A820" s="1"/>
      <c r="B820" s="1"/>
      <c r="C820" s="1"/>
      <c r="D820" s="1"/>
      <c r="E820" s="1"/>
      <c r="F820" s="115"/>
      <c r="G820" s="1"/>
      <c r="H820" s="26"/>
      <c r="I820" s="43"/>
    </row>
    <row r="821" spans="1:9" s="29" customFormat="1">
      <c r="A821" s="1"/>
      <c r="B821" s="1"/>
      <c r="C821" s="1"/>
      <c r="D821" s="1"/>
      <c r="E821" s="1"/>
      <c r="F821" s="115"/>
      <c r="G821" s="1"/>
      <c r="H821" s="26"/>
      <c r="I821" s="43"/>
    </row>
    <row r="822" spans="1:9" s="29" customFormat="1">
      <c r="A822" s="1"/>
      <c r="B822" s="1"/>
      <c r="C822" s="1"/>
      <c r="D822" s="1"/>
      <c r="E822" s="1"/>
      <c r="F822" s="115"/>
      <c r="G822" s="1"/>
      <c r="H822" s="26"/>
      <c r="I822" s="43"/>
    </row>
    <row r="823" spans="1:9" s="29" customFormat="1">
      <c r="A823" s="1"/>
      <c r="B823" s="1"/>
      <c r="C823" s="1"/>
      <c r="D823" s="1"/>
      <c r="E823" s="1"/>
      <c r="F823" s="115"/>
      <c r="G823" s="1"/>
      <c r="H823" s="26"/>
      <c r="I823" s="43"/>
    </row>
    <row r="824" spans="1:9" s="29" customFormat="1">
      <c r="A824" s="1"/>
      <c r="B824" s="1"/>
      <c r="C824" s="1"/>
      <c r="D824" s="1"/>
      <c r="E824" s="1"/>
      <c r="F824" s="115"/>
      <c r="G824" s="1"/>
      <c r="H824" s="26"/>
      <c r="I824" s="43"/>
    </row>
    <row r="825" spans="1:9" s="29" customFormat="1">
      <c r="A825" s="1"/>
      <c r="B825" s="1"/>
      <c r="C825" s="1"/>
      <c r="D825" s="1"/>
      <c r="E825" s="1"/>
      <c r="F825" s="115"/>
      <c r="G825" s="1"/>
      <c r="H825" s="26"/>
      <c r="I825" s="43"/>
    </row>
    <row r="826" spans="1:9" s="29" customFormat="1">
      <c r="A826" s="1"/>
      <c r="B826" s="1"/>
      <c r="C826" s="1"/>
      <c r="D826" s="1"/>
      <c r="E826" s="1"/>
      <c r="F826" s="115"/>
      <c r="G826" s="1"/>
      <c r="H826" s="26"/>
      <c r="I826" s="43"/>
    </row>
    <row r="827" spans="1:9" s="29" customFormat="1">
      <c r="A827" s="1"/>
      <c r="B827" s="1"/>
      <c r="C827" s="1"/>
      <c r="D827" s="1"/>
      <c r="E827" s="1"/>
      <c r="F827" s="115"/>
      <c r="G827" s="1"/>
      <c r="H827" s="26"/>
      <c r="I827" s="43"/>
    </row>
    <row r="828" spans="1:9" s="29" customFormat="1">
      <c r="A828" s="1"/>
      <c r="B828" s="1"/>
      <c r="C828" s="1"/>
      <c r="D828" s="1"/>
      <c r="E828" s="1"/>
      <c r="F828" s="115"/>
      <c r="G828" s="1"/>
      <c r="H828" s="26"/>
      <c r="I828" s="43"/>
    </row>
    <row r="829" spans="1:9" s="29" customFormat="1">
      <c r="A829" s="1"/>
      <c r="B829" s="1"/>
      <c r="C829" s="1"/>
      <c r="D829" s="1"/>
      <c r="E829" s="1"/>
      <c r="F829" s="115"/>
      <c r="G829" s="1"/>
      <c r="H829" s="26"/>
      <c r="I829" s="43"/>
    </row>
    <row r="830" spans="1:9" s="29" customFormat="1">
      <c r="A830" s="1"/>
      <c r="B830" s="1"/>
      <c r="C830" s="1"/>
      <c r="D830" s="1"/>
      <c r="E830" s="1"/>
      <c r="F830" s="115"/>
      <c r="G830" s="1"/>
      <c r="H830" s="26"/>
      <c r="I830" s="43"/>
    </row>
    <row r="831" spans="1:9" s="29" customFormat="1">
      <c r="A831" s="1"/>
      <c r="B831" s="1"/>
      <c r="C831" s="1"/>
      <c r="D831" s="1"/>
      <c r="E831" s="1"/>
      <c r="F831" s="115"/>
      <c r="G831" s="1"/>
      <c r="H831" s="26"/>
      <c r="I831" s="43"/>
    </row>
    <row r="832" spans="1:9" s="29" customFormat="1">
      <c r="A832" s="1"/>
      <c r="B832" s="1"/>
      <c r="C832" s="1"/>
      <c r="D832" s="1"/>
      <c r="E832" s="1"/>
      <c r="F832" s="115"/>
      <c r="G832" s="1"/>
      <c r="H832" s="26"/>
      <c r="I832" s="43"/>
    </row>
    <row r="833" spans="1:9" s="29" customFormat="1">
      <c r="A833" s="1"/>
      <c r="B833" s="1"/>
      <c r="C833" s="1"/>
      <c r="D833" s="1"/>
      <c r="E833" s="1"/>
      <c r="F833" s="115"/>
      <c r="G833" s="1"/>
      <c r="H833" s="26"/>
      <c r="I833" s="43"/>
    </row>
    <row r="834" spans="1:9" s="29" customFormat="1">
      <c r="A834" s="1"/>
      <c r="B834" s="1"/>
      <c r="C834" s="1"/>
      <c r="D834" s="1"/>
      <c r="E834" s="1"/>
      <c r="F834" s="115"/>
      <c r="G834" s="1"/>
      <c r="H834" s="26"/>
      <c r="I834" s="43"/>
    </row>
    <row r="835" spans="1:9" s="29" customFormat="1">
      <c r="A835" s="1"/>
      <c r="B835" s="1"/>
      <c r="C835" s="1"/>
      <c r="D835" s="1"/>
      <c r="E835" s="1"/>
      <c r="F835" s="115"/>
      <c r="G835" s="1"/>
      <c r="H835" s="26"/>
      <c r="I835" s="43"/>
    </row>
    <row r="836" spans="1:9" s="29" customFormat="1">
      <c r="A836" s="1"/>
      <c r="B836" s="1"/>
      <c r="C836" s="1"/>
      <c r="D836" s="1"/>
      <c r="E836" s="1"/>
      <c r="F836" s="115"/>
      <c r="G836" s="1"/>
      <c r="H836" s="26"/>
      <c r="I836" s="43"/>
    </row>
    <row r="837" spans="1:9" s="29" customFormat="1">
      <c r="A837" s="1"/>
      <c r="B837" s="1"/>
      <c r="C837" s="1"/>
      <c r="D837" s="1"/>
      <c r="E837" s="1"/>
      <c r="F837" s="115"/>
      <c r="G837" s="1"/>
      <c r="H837" s="26"/>
      <c r="I837" s="43"/>
    </row>
    <row r="838" spans="1:9" s="29" customFormat="1">
      <c r="A838" s="1"/>
      <c r="B838" s="1"/>
      <c r="C838" s="1"/>
      <c r="D838" s="1"/>
      <c r="E838" s="1"/>
      <c r="F838" s="115"/>
      <c r="G838" s="1"/>
      <c r="H838" s="26"/>
      <c r="I838" s="43"/>
    </row>
    <row r="839" spans="1:9" s="29" customFormat="1">
      <c r="A839" s="1"/>
      <c r="B839" s="1"/>
      <c r="C839" s="1"/>
      <c r="D839" s="1"/>
      <c r="E839" s="1"/>
      <c r="F839" s="115"/>
      <c r="G839" s="1"/>
      <c r="H839" s="26"/>
      <c r="I839" s="43"/>
    </row>
    <row r="840" spans="1:9" s="29" customFormat="1">
      <c r="A840" s="1"/>
      <c r="B840" s="1"/>
      <c r="C840" s="1"/>
      <c r="D840" s="1"/>
      <c r="E840" s="1"/>
      <c r="F840" s="115"/>
      <c r="G840" s="1"/>
      <c r="H840" s="26"/>
      <c r="I840" s="43"/>
    </row>
    <row r="841" spans="1:9" s="29" customFormat="1">
      <c r="A841" s="1"/>
      <c r="B841" s="1"/>
      <c r="C841" s="1"/>
      <c r="D841" s="1"/>
      <c r="E841" s="1"/>
      <c r="F841" s="115"/>
      <c r="G841" s="1"/>
      <c r="H841" s="26"/>
      <c r="I841" s="43"/>
    </row>
    <row r="842" spans="1:9" s="29" customFormat="1">
      <c r="A842" s="1"/>
      <c r="B842" s="1"/>
      <c r="C842" s="1"/>
      <c r="D842" s="1"/>
      <c r="E842" s="1"/>
      <c r="F842" s="115"/>
      <c r="G842" s="1"/>
      <c r="H842" s="26"/>
      <c r="I842" s="43"/>
    </row>
    <row r="843" spans="1:9" s="29" customFormat="1">
      <c r="A843" s="1"/>
      <c r="B843" s="1"/>
      <c r="C843" s="1"/>
      <c r="D843" s="1"/>
      <c r="E843" s="1"/>
      <c r="F843" s="115"/>
      <c r="G843" s="1"/>
      <c r="H843" s="26"/>
      <c r="I843" s="43"/>
    </row>
    <row r="844" spans="1:9" s="29" customFormat="1">
      <c r="A844" s="1"/>
      <c r="B844" s="1"/>
      <c r="C844" s="1"/>
      <c r="D844" s="1"/>
      <c r="E844" s="1"/>
      <c r="F844" s="115"/>
      <c r="G844" s="1"/>
      <c r="H844" s="26"/>
      <c r="I844" s="43"/>
    </row>
    <row r="845" spans="1:9" s="29" customFormat="1">
      <c r="A845" s="1"/>
      <c r="B845" s="1"/>
      <c r="C845" s="1"/>
      <c r="D845" s="1"/>
      <c r="E845" s="1"/>
      <c r="F845" s="115"/>
      <c r="G845" s="1"/>
      <c r="H845" s="26"/>
      <c r="I845" s="43"/>
    </row>
    <row r="846" spans="1:9" s="29" customFormat="1">
      <c r="A846" s="1"/>
      <c r="B846" s="1"/>
      <c r="C846" s="1"/>
      <c r="D846" s="1"/>
      <c r="E846" s="1"/>
      <c r="F846" s="115"/>
      <c r="G846" s="1"/>
      <c r="H846" s="26"/>
      <c r="I846" s="43"/>
    </row>
    <row r="847" spans="1:9" s="29" customFormat="1">
      <c r="A847" s="1"/>
      <c r="B847" s="1"/>
      <c r="C847" s="1"/>
      <c r="D847" s="1"/>
      <c r="E847" s="1"/>
      <c r="F847" s="115"/>
      <c r="G847" s="1"/>
      <c r="H847" s="26"/>
      <c r="I847" s="43"/>
    </row>
    <row r="848" spans="1:9" s="29" customFormat="1">
      <c r="A848" s="1"/>
      <c r="B848" s="1"/>
      <c r="C848" s="1"/>
      <c r="D848" s="1"/>
      <c r="E848" s="1"/>
      <c r="F848" s="115"/>
      <c r="G848" s="1"/>
      <c r="H848" s="26"/>
      <c r="I848" s="43"/>
    </row>
    <row r="849" spans="1:9" s="29" customFormat="1">
      <c r="A849" s="1"/>
      <c r="B849" s="1"/>
      <c r="C849" s="1"/>
      <c r="D849" s="1"/>
      <c r="E849" s="1"/>
      <c r="F849" s="115"/>
      <c r="G849" s="1"/>
      <c r="H849" s="26"/>
      <c r="I849" s="43"/>
    </row>
    <row r="850" spans="1:9" s="29" customFormat="1">
      <c r="A850" s="1"/>
      <c r="B850" s="1"/>
      <c r="C850" s="1"/>
      <c r="D850" s="1"/>
      <c r="E850" s="1"/>
      <c r="F850" s="115"/>
      <c r="G850" s="1"/>
      <c r="H850" s="26"/>
      <c r="I850" s="43"/>
    </row>
    <row r="851" spans="1:9" s="29" customFormat="1">
      <c r="A851" s="1"/>
      <c r="B851" s="1"/>
      <c r="C851" s="1"/>
      <c r="D851" s="1"/>
      <c r="E851" s="1"/>
      <c r="F851" s="115"/>
      <c r="G851" s="1"/>
      <c r="H851" s="26"/>
      <c r="I851" s="43"/>
    </row>
    <row r="852" spans="1:9" s="29" customFormat="1">
      <c r="A852" s="1"/>
      <c r="B852" s="1"/>
      <c r="C852" s="1"/>
      <c r="D852" s="1"/>
      <c r="E852" s="1"/>
      <c r="F852" s="115"/>
      <c r="G852" s="1"/>
      <c r="H852" s="26"/>
      <c r="I852" s="43"/>
    </row>
    <row r="853" spans="1:9" s="29" customFormat="1">
      <c r="A853" s="1"/>
      <c r="B853" s="1"/>
      <c r="C853" s="1"/>
      <c r="D853" s="1"/>
      <c r="E853" s="1"/>
      <c r="F853" s="115"/>
      <c r="G853" s="1"/>
      <c r="H853" s="26"/>
      <c r="I853" s="43"/>
    </row>
    <row r="854" spans="1:9" s="29" customFormat="1">
      <c r="A854" s="1"/>
      <c r="B854" s="1"/>
      <c r="C854" s="1"/>
      <c r="D854" s="1"/>
      <c r="E854" s="1"/>
      <c r="F854" s="115"/>
      <c r="G854" s="1"/>
      <c r="H854" s="26"/>
      <c r="I854" s="43"/>
    </row>
    <row r="855" spans="1:9" s="29" customFormat="1">
      <c r="A855" s="1"/>
      <c r="B855" s="1"/>
      <c r="C855" s="1"/>
      <c r="D855" s="1"/>
      <c r="E855" s="1"/>
      <c r="F855" s="115"/>
      <c r="G855" s="1"/>
      <c r="H855" s="26"/>
      <c r="I855" s="43"/>
    </row>
    <row r="856" spans="1:9" s="29" customFormat="1">
      <c r="A856" s="1"/>
      <c r="B856" s="1"/>
      <c r="C856" s="1"/>
      <c r="D856" s="1"/>
      <c r="E856" s="1"/>
      <c r="F856" s="115"/>
      <c r="G856" s="1"/>
      <c r="H856" s="26"/>
      <c r="I856" s="43"/>
    </row>
    <row r="857" spans="1:9" s="29" customFormat="1">
      <c r="A857" s="1"/>
      <c r="B857" s="1"/>
      <c r="C857" s="1"/>
      <c r="D857" s="1"/>
      <c r="E857" s="1"/>
      <c r="F857" s="115"/>
      <c r="G857" s="1"/>
      <c r="H857" s="26"/>
      <c r="I857" s="43"/>
    </row>
    <row r="858" spans="1:9" s="29" customFormat="1">
      <c r="A858" s="1"/>
      <c r="B858" s="1"/>
      <c r="C858" s="1"/>
      <c r="D858" s="1"/>
      <c r="E858" s="1"/>
      <c r="F858" s="115"/>
      <c r="G858" s="1"/>
      <c r="H858" s="26"/>
      <c r="I858" s="43"/>
    </row>
    <row r="859" spans="1:9" s="29" customFormat="1">
      <c r="A859" s="1"/>
      <c r="B859" s="1"/>
      <c r="C859" s="1"/>
      <c r="D859" s="1"/>
      <c r="E859" s="1"/>
      <c r="F859" s="115"/>
      <c r="G859" s="1"/>
      <c r="H859" s="26"/>
      <c r="I859" s="43"/>
    </row>
    <row r="860" spans="1:9" s="29" customFormat="1">
      <c r="A860" s="1"/>
      <c r="B860" s="1"/>
      <c r="C860" s="1"/>
      <c r="D860" s="1"/>
      <c r="E860" s="1"/>
      <c r="F860" s="115"/>
      <c r="G860" s="1"/>
      <c r="H860" s="26"/>
      <c r="I860" s="43"/>
    </row>
    <row r="861" spans="1:9" s="29" customFormat="1">
      <c r="A861" s="1"/>
      <c r="B861" s="1"/>
      <c r="C861" s="1"/>
      <c r="D861" s="1"/>
      <c r="E861" s="1"/>
      <c r="F861" s="115"/>
      <c r="G861" s="1"/>
      <c r="H861" s="26"/>
      <c r="I861" s="43"/>
    </row>
    <row r="862" spans="1:9" s="29" customFormat="1">
      <c r="A862" s="1"/>
      <c r="B862" s="1"/>
      <c r="C862" s="1"/>
      <c r="D862" s="1"/>
      <c r="E862" s="1"/>
      <c r="F862" s="115"/>
      <c r="G862" s="1"/>
      <c r="H862" s="26"/>
      <c r="I862" s="43"/>
    </row>
    <row r="863" spans="1:9" s="29" customFormat="1">
      <c r="A863" s="1"/>
      <c r="B863" s="1"/>
      <c r="C863" s="1"/>
      <c r="D863" s="1"/>
      <c r="E863" s="1"/>
      <c r="F863" s="115"/>
      <c r="G863" s="1"/>
      <c r="H863" s="26"/>
      <c r="I863" s="43"/>
    </row>
    <row r="864" spans="1:9" s="29" customFormat="1">
      <c r="A864" s="1"/>
      <c r="B864" s="1"/>
      <c r="C864" s="1"/>
      <c r="D864" s="1"/>
      <c r="E864" s="1"/>
      <c r="F864" s="115"/>
      <c r="G864" s="1"/>
      <c r="H864" s="26"/>
      <c r="I864" s="43"/>
    </row>
    <row r="865" spans="1:9" s="29" customFormat="1">
      <c r="A865" s="1"/>
      <c r="B865" s="1"/>
      <c r="C865" s="1"/>
      <c r="D865" s="1"/>
      <c r="E865" s="1"/>
      <c r="F865" s="115"/>
      <c r="G865" s="1"/>
      <c r="H865" s="26"/>
      <c r="I865" s="43"/>
    </row>
    <row r="866" spans="1:9" s="29" customFormat="1">
      <c r="A866" s="1"/>
      <c r="B866" s="1"/>
      <c r="C866" s="1"/>
      <c r="D866" s="1"/>
      <c r="E866" s="1"/>
      <c r="F866" s="115"/>
      <c r="G866" s="1"/>
      <c r="H866" s="26"/>
      <c r="I866" s="43"/>
    </row>
    <row r="867" spans="1:9" s="29" customFormat="1">
      <c r="A867" s="1"/>
      <c r="B867" s="1"/>
      <c r="C867" s="1"/>
      <c r="D867" s="1"/>
      <c r="E867" s="1"/>
      <c r="F867" s="115"/>
      <c r="G867" s="1"/>
      <c r="H867" s="26"/>
      <c r="I867" s="43"/>
    </row>
    <row r="868" spans="1:9" s="29" customFormat="1">
      <c r="A868" s="1"/>
      <c r="B868" s="1"/>
      <c r="C868" s="1"/>
      <c r="D868" s="1"/>
      <c r="E868" s="1"/>
      <c r="F868" s="115"/>
      <c r="G868" s="1"/>
      <c r="H868" s="26"/>
      <c r="I868" s="43"/>
    </row>
    <row r="869" spans="1:9" s="29" customFormat="1">
      <c r="A869" s="1"/>
      <c r="B869" s="1"/>
      <c r="C869" s="1"/>
      <c r="D869" s="1"/>
      <c r="E869" s="1"/>
      <c r="F869" s="115"/>
      <c r="G869" s="1"/>
      <c r="H869" s="26"/>
      <c r="I869" s="43"/>
    </row>
    <row r="870" spans="1:9" s="29" customFormat="1">
      <c r="A870" s="1"/>
      <c r="B870" s="1"/>
      <c r="C870" s="1"/>
      <c r="D870" s="1"/>
      <c r="E870" s="1"/>
      <c r="F870" s="115"/>
      <c r="G870" s="1"/>
      <c r="H870" s="26"/>
      <c r="I870" s="43"/>
    </row>
    <row r="871" spans="1:9" s="29" customFormat="1">
      <c r="A871" s="1"/>
      <c r="B871" s="1"/>
      <c r="C871" s="1"/>
      <c r="D871" s="1"/>
      <c r="E871" s="1"/>
      <c r="F871" s="115"/>
      <c r="G871" s="1"/>
      <c r="H871" s="26"/>
      <c r="I871" s="43"/>
    </row>
    <row r="872" spans="1:9" s="29" customFormat="1">
      <c r="A872" s="1"/>
      <c r="B872" s="1"/>
      <c r="C872" s="1"/>
      <c r="D872" s="1"/>
      <c r="E872" s="1"/>
      <c r="F872" s="115"/>
      <c r="G872" s="1"/>
      <c r="H872" s="26"/>
      <c r="I872" s="43"/>
    </row>
    <row r="873" spans="1:9" s="29" customFormat="1">
      <c r="A873" s="1"/>
      <c r="B873" s="1"/>
      <c r="C873" s="1"/>
      <c r="D873" s="1"/>
      <c r="E873" s="1"/>
      <c r="F873" s="115"/>
      <c r="G873" s="1"/>
      <c r="H873" s="26"/>
      <c r="I873" s="43"/>
    </row>
    <row r="874" spans="1:9" s="29" customFormat="1">
      <c r="A874" s="1"/>
      <c r="B874" s="1"/>
      <c r="C874" s="1"/>
      <c r="D874" s="1"/>
      <c r="E874" s="1"/>
      <c r="F874" s="115"/>
      <c r="G874" s="1"/>
      <c r="H874" s="26"/>
      <c r="I874" s="43"/>
    </row>
    <row r="875" spans="1:9" s="29" customFormat="1">
      <c r="A875" s="1"/>
      <c r="B875" s="1"/>
      <c r="C875" s="1"/>
      <c r="D875" s="1"/>
      <c r="E875" s="1"/>
      <c r="F875" s="115"/>
      <c r="G875" s="1"/>
      <c r="H875" s="26"/>
      <c r="I875" s="4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2E6EDF245C5124A925FD50B443A9EF4" ma:contentTypeVersion="13" ma:contentTypeDescription="Create a new document." ma:contentTypeScope="" ma:versionID="2d3e622687029af6e5689d08666c3189">
  <xsd:schema xmlns:xsd="http://www.w3.org/2001/XMLSchema" xmlns:xs="http://www.w3.org/2001/XMLSchema" xmlns:p="http://schemas.microsoft.com/office/2006/metadata/properties" xmlns:ns2="f177ef03-6785-41ef-97ca-965a634af57d" xmlns:ns3="971d3f12-79b0-42d6-ad6b-cc37362157d9" targetNamespace="http://schemas.microsoft.com/office/2006/metadata/properties" ma:root="true" ma:fieldsID="0f6b6641a88c31f461fd88a8c2f4dbac" ns2:_="" ns3:_="">
    <xsd:import namespace="f177ef03-6785-41ef-97ca-965a634af57d"/>
    <xsd:import namespace="971d3f12-79b0-42d6-ad6b-cc37362157d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77ef03-6785-41ef-97ca-965a634af57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1d3f12-79b0-42d6-ad6b-cc37362157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B213C52-F95F-4CA6-909E-A8999D67E5D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C5016CE-AE51-4E49-8175-11C83897FA79}"/>
</file>

<file path=customXml/itemProps3.xml><?xml version="1.0" encoding="utf-8"?>
<ds:datastoreItem xmlns:ds="http://schemas.openxmlformats.org/officeDocument/2006/customXml" ds:itemID="{A3953E8D-BB63-4D82-A016-34EF3F6DD08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Resumo Custos</vt:lpstr>
      <vt:lpstr>Cron. Físico</vt:lpstr>
      <vt:lpstr>APOIO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Isabella Claudia Lopes Almeida</cp:lastModifiedBy>
  <cp:lastPrinted>2021-04-29T13:19:47Z</cp:lastPrinted>
  <dcterms:created xsi:type="dcterms:W3CDTF">2021-04-27T14:41:42Z</dcterms:created>
  <dcterms:modified xsi:type="dcterms:W3CDTF">2021-10-05T11:24:03Z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0x01010032E6EDF245C5124A925FD50B443A9EF4</vt:lpwstr>
  </property>
</Properties>
</file>