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6.xml" ContentType="application/vnd.openxmlformats-officedocument.spreadsheetml.externalLink+xml"/>
  <Override PartName="/xl/metadata.xml" ContentType="application/vnd.openxmlformats-officedocument.spreadsheetml.sheetMetadata+xml"/>
  <Override PartName="/xl/externalLinks/externalLink15.xml" ContentType="application/vnd.openxmlformats-officedocument.spreadsheetml.externalLink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Daniel\Lote 11 - Itabira\"/>
    </mc:Choice>
  </mc:AlternateContent>
  <xr:revisionPtr revIDLastSave="0" documentId="13_ncr:1_{0F222E16-B19B-4EC6-A829-B6DB3015FDBE}" xr6:coauthVersionLast="47" xr6:coauthVersionMax="47" xr10:uidLastSave="{00000000-0000-0000-0000-000000000000}"/>
  <bookViews>
    <workbookView xWindow="-110" yWindow="-110" windowWidth="19420" windowHeight="11500" xr2:uid="{E68BCD7B-7FB3-4CC8-AB3B-F5D2F6A5C397}"/>
  </bookViews>
  <sheets>
    <sheet name="INVESTIMENTOS" sheetId="1" r:id="rId1"/>
    <sheet name="TCP" sheetId="3" r:id="rId2"/>
    <sheet name="CENARIOS" sheetId="4" state="hidden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____________OUT98" localSheetId="0" hidden="1">{#N/A,#N/A,TRUE,"Serviços"}</definedName>
    <definedName name="_____________OUT98" hidden="1">{#N/A,#N/A,TRUE,"Serviços"}</definedName>
    <definedName name="_____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_____a999" hidden="1">{#N/A,#N/A,FALSE,"ANEXO3 99 ERA";#N/A,#N/A,FALSE,"ANEXO3 99 UBÁ2";#N/A,#N/A,FALSE,"ANEXO3 99 DTU";#N/A,#N/A,FALSE,"ANEXO3 99 RDR";#N/A,#N/A,FALSE,"ANEXO3 99 UBÁ4";#N/A,#N/A,FALSE,"ANEXO3 99 UBÁ6"}</definedName>
    <definedName name="____________OUT98" localSheetId="0" hidden="1">{#N/A,#N/A,TRUE,"Serviços"}</definedName>
    <definedName name="____________OUT98" hidden="1">{#N/A,#N/A,TRUE,"Serviços"}</definedName>
    <definedName name="____________OUT988" localSheetId="0" hidden="1">{#N/A,#N/A,TRUE,"Serviços"}</definedName>
    <definedName name="____________OUT988" hidden="1">{#N/A,#N/A,TRUE,"Serviços"}</definedName>
    <definedName name="____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____a999" hidden="1">{#N/A,#N/A,FALSE,"ANEXO3 99 ERA";#N/A,#N/A,FALSE,"ANEXO3 99 UBÁ2";#N/A,#N/A,FALSE,"ANEXO3 99 DTU";#N/A,#N/A,FALSE,"ANEXO3 99 RDR";#N/A,#N/A,FALSE,"ANEXO3 99 UBÁ4";#N/A,#N/A,FALSE,"ANEXO3 99 UBÁ6"}</definedName>
    <definedName name="___________OUT98" localSheetId="0" hidden="1">{#N/A,#N/A,TRUE,"Serviços"}</definedName>
    <definedName name="___________OUT98" hidden="1">{#N/A,#N/A,TRUE,"Serviços"}</definedName>
    <definedName name="___________OUT988" localSheetId="0" hidden="1">{#N/A,#N/A,TRUE,"Serviços"}</definedName>
    <definedName name="___________OUT988" hidden="1">{#N/A,#N/A,TRUE,"Serviços"}</definedName>
    <definedName name="___________OUT9888" localSheetId="0" hidden="1">{#N/A,#N/A,TRUE,"Serviços"}</definedName>
    <definedName name="___________OUT9888" hidden="1">{#N/A,#N/A,TRUE,"Serviços"}</definedName>
    <definedName name="___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___a999" hidden="1">{#N/A,#N/A,FALSE,"ANEXO3 99 ERA";#N/A,#N/A,FALSE,"ANEXO3 99 UBÁ2";#N/A,#N/A,FALSE,"ANEXO3 99 DTU";#N/A,#N/A,FALSE,"ANEXO3 99 RDR";#N/A,#N/A,FALSE,"ANEXO3 99 UBÁ4";#N/A,#N/A,FALSE,"ANEXO3 99 UBÁ6"}</definedName>
    <definedName name="__________OUT98" localSheetId="0" hidden="1">{#N/A,#N/A,TRUE,"Serviços"}</definedName>
    <definedName name="__________OUT98" hidden="1">{#N/A,#N/A,TRUE,"Serviços"}</definedName>
    <definedName name="_________OUT98" localSheetId="0" hidden="1">{#N/A,#N/A,TRUE,"Serviços"}</definedName>
    <definedName name="_________OUT98" hidden="1">{#N/A,#N/A,TRUE,"Serviços"}</definedName>
    <definedName name="_________OUTT98" localSheetId="0" hidden="1">{#N/A,#N/A,TRUE,"Serviços"}</definedName>
    <definedName name="_________OUTT98" hidden="1">{#N/A,#N/A,TRUE,"Serviços"}</definedName>
    <definedName name="_________OUTT988" localSheetId="0" hidden="1">{#N/A,#N/A,TRUE,"Serviços"}</definedName>
    <definedName name="_________OUTT988" hidden="1">{#N/A,#N/A,TRUE,"Serviços"}</definedName>
    <definedName name="_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_a999" hidden="1">{#N/A,#N/A,FALSE,"ANEXO3 99 ERA";#N/A,#N/A,FALSE,"ANEXO3 99 UBÁ2";#N/A,#N/A,FALSE,"ANEXO3 99 DTU";#N/A,#N/A,FALSE,"ANEXO3 99 RDR";#N/A,#N/A,FALSE,"ANEXO3 99 UBÁ4";#N/A,#N/A,FALSE,"ANEXO3 99 UBÁ6"}</definedName>
    <definedName name="________OUT98" localSheetId="0" hidden="1">{#N/A,#N/A,TRUE,"Serviços"}</definedName>
    <definedName name="________OUT98" hidden="1">{#N/A,#N/A,TRUE,"Serviços"}</definedName>
    <definedName name="________OUTTT98" localSheetId="0" hidden="1">{#N/A,#N/A,TRUE,"Serviços"}</definedName>
    <definedName name="________OUTTT98" hidden="1">{#N/A,#N/A,TRUE,"Serviços"}</definedName>
    <definedName name="_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_a999" hidden="1">{#N/A,#N/A,FALSE,"ANEXO3 99 ERA";#N/A,#N/A,FALSE,"ANEXO3 99 UBÁ2";#N/A,#N/A,FALSE,"ANEXO3 99 DTU";#N/A,#N/A,FALSE,"ANEXO3 99 RDR";#N/A,#N/A,FALSE,"ANEXO3 99 UBÁ4";#N/A,#N/A,FALSE,"ANEXO3 99 UBÁ6"}</definedName>
    <definedName name="_______OUT98" localSheetId="0" hidden="1">{#N/A,#N/A,TRUE,"Serviços"}</definedName>
    <definedName name="_______OUT98" hidden="1">{#N/A,#N/A,TRUE,"Serviços"}</definedName>
    <definedName name="_______OUT9888" localSheetId="0" hidden="1">{#N/A,#N/A,TRUE,"Serviços"}</definedName>
    <definedName name="_______OUT9888" hidden="1">{#N/A,#N/A,TRUE,"Serviços"}</definedName>
    <definedName name="_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_a999" hidden="1">{#N/A,#N/A,FALSE,"ANEXO3 99 ERA";#N/A,#N/A,FALSE,"ANEXO3 99 UBÁ2";#N/A,#N/A,FALSE,"ANEXO3 99 DTU";#N/A,#N/A,FALSE,"ANEXO3 99 RDR";#N/A,#N/A,FALSE,"ANEXO3 99 UBÁ4";#N/A,#N/A,FALSE,"ANEXO3 99 UBÁ6"}</definedName>
    <definedName name="______ago1" hidden="1">{"'gráf jan00'!$A$1:$AK$41"}</definedName>
    <definedName name="______ago10" hidden="1">{"'gráf jan00'!$A$1:$AK$41"}</definedName>
    <definedName name="______ago2" hidden="1">{"'gráf jan00'!$A$1:$AK$41"}</definedName>
    <definedName name="______ago3" hidden="1">{"'gráf jan00'!$A$1:$AK$41"}</definedName>
    <definedName name="______ago4" hidden="1">{"'gráf jan00'!$A$1:$AK$41"}</definedName>
    <definedName name="______ago5" hidden="1">{"'gráf jan00'!$A$1:$AK$41"}</definedName>
    <definedName name="______ago6" hidden="1">{"'gráf jan00'!$A$1:$AK$41"}</definedName>
    <definedName name="______ago7" hidden="1">{"'gráf jan00'!$A$1:$AK$41"}</definedName>
    <definedName name="______ago8" hidden="1">{"'gráf jan00'!$A$1:$AK$41"}</definedName>
    <definedName name="______ago9" hidden="1">{"'gráf jan00'!$A$1:$AK$41"}</definedName>
    <definedName name="______efc10" hidden="1">{"'RR'!$A$2:$E$81"}</definedName>
    <definedName name="______EFC2" hidden="1">{"'RR'!$A$2:$E$81"}</definedName>
    <definedName name="______EFC3" hidden="1">{"'RR'!$A$2:$E$81"}</definedName>
    <definedName name="______EFC4" hidden="1">{"'RR'!$A$2:$E$81"}</definedName>
    <definedName name="______n2" hidden="1">{#N/A,#N/A,FALSE,"PCOL"}</definedName>
    <definedName name="______OUT98" localSheetId="0" hidden="1">{#N/A,#N/A,TRUE,"Serviços"}</definedName>
    <definedName name="______OUT98" hidden="1">{#N/A,#N/A,TRUE,"Serviços"}</definedName>
    <definedName name="______OUTT98888" localSheetId="0" hidden="1">{#N/A,#N/A,TRUE,"Serviços"}</definedName>
    <definedName name="______OUTT98888" hidden="1">{#N/A,#N/A,TRUE,"Serviços"}</definedName>
    <definedName name="______r" hidden="1">{#N/A,#N/A,FALSE,"PCOL"}</definedName>
    <definedName name="_____a999" localSheetId="0" hidden="1">{#N/A,#N/A,FALSE,"ANEXO3 99 ERA";#N/A,#N/A,FALSE,"ANEXO3 99 UBÁ2";#N/A,#N/A,FALSE,"ANEXO3 99 DTU";#N/A,#N/A,FALSE,"ANEXO3 99 RDR";#N/A,#N/A,FALSE,"ANEXO3 99 UBÁ4";#N/A,#N/A,FALSE,"ANEXO3 99 UBÁ6"}</definedName>
    <definedName name="_____a999" hidden="1">{#N/A,#N/A,FALSE,"ANEXO3 99 ERA";#N/A,#N/A,FALSE,"ANEXO3 99 UBÁ2";#N/A,#N/A,FALSE,"ANEXO3 99 DTU";#N/A,#N/A,FALSE,"ANEXO3 99 RDR";#N/A,#N/A,FALSE,"ANEXO3 99 UBÁ4";#N/A,#N/A,FALSE,"ANEXO3 99 UBÁ6"}</definedName>
    <definedName name="_____ago1" hidden="1">{"'gráf jan00'!$A$1:$AK$41"}</definedName>
    <definedName name="_____ago10" hidden="1">{"'gráf jan00'!$A$1:$AK$41"}</definedName>
    <definedName name="_____ago2" hidden="1">{"'gráf jan00'!$A$1:$AK$41"}</definedName>
    <definedName name="_____ago3" hidden="1">{"'gráf jan00'!$A$1:$AK$41"}</definedName>
    <definedName name="_____ago4" hidden="1">{"'gráf jan00'!$A$1:$AK$41"}</definedName>
    <definedName name="_____ago5" hidden="1">{"'gráf jan00'!$A$1:$AK$41"}</definedName>
    <definedName name="_____ago6" hidden="1">{"'gráf jan00'!$A$1:$AK$41"}</definedName>
    <definedName name="_____ago7" hidden="1">{"'gráf jan00'!$A$1:$AK$41"}</definedName>
    <definedName name="_____ago8" hidden="1">{"'gráf jan00'!$A$1:$AK$41"}</definedName>
    <definedName name="_____ago9" hidden="1">{"'gráf jan00'!$A$1:$AK$41"}</definedName>
    <definedName name="_____ago99999" hidden="1">{"'gráf jan00'!$A$1:$AK$41"}</definedName>
    <definedName name="_____DEF2" hidden="1">{#N/A,#N/A,FALSE,"DEF1";#N/A,#N/A,FALSE,"DEF2";#N/A,#N/A,FALSE,"DEF3"}</definedName>
    <definedName name="_____DEF3" hidden="1">{#N/A,#N/A,FALSE,"DEF1";#N/A,#N/A,FALSE,"DEF2";#N/A,#N/A,FALSE,"DEF3"}</definedName>
    <definedName name="_____efc10" hidden="1">{"'RR'!$A$2:$E$81"}</definedName>
    <definedName name="_____EFC2" hidden="1">{"'RR'!$A$2:$E$81"}</definedName>
    <definedName name="_____EFC3" hidden="1">{"'RR'!$A$2:$E$81"}</definedName>
    <definedName name="_____EFC4" hidden="1">{"'RR'!$A$2:$E$81"}</definedName>
    <definedName name="_____ffp16" hidden="1">{"'gráf jan00'!$A$1:$AK$41"}</definedName>
    <definedName name="_____ffp4589" hidden="1">{"'gráf jan00'!$A$1:$AK$41"}</definedName>
    <definedName name="_____jun04" hidden="1">{"'gráf jan00'!$A$1:$AK$41"}</definedName>
    <definedName name="_____MOA1" hidden="1">{#N/A,#N/A,FALSE,"DEF1";#N/A,#N/A,FALSE,"DEF2";#N/A,#N/A,FALSE,"DEF3"}</definedName>
    <definedName name="_____MOA2" hidden="1">{#N/A,#N/A,FALSE,"DEF1";#N/A,#N/A,FALSE,"DEF2";#N/A,#N/A,FALSE,"DEF3"}</definedName>
    <definedName name="_____n2" hidden="1">{#N/A,#N/A,FALSE,"PCOL"}</definedName>
    <definedName name="_____OUT98" localSheetId="0" hidden="1">{#N/A,#N/A,TRUE,"Serviços"}</definedName>
    <definedName name="_____OUT98" hidden="1">{#N/A,#N/A,TRUE,"Serviços"}</definedName>
    <definedName name="_____OUTTT988" localSheetId="0" hidden="1">{#N/A,#N/A,TRUE,"Serviços"}</definedName>
    <definedName name="_____OUTTT988" hidden="1">{#N/A,#N/A,TRUE,"Serviços"}</definedName>
    <definedName name="_____PN10" hidden="1">{"'gráf jan00'!$A$1:$AK$41"}</definedName>
    <definedName name="_____r" hidden="1">{#N/A,#N/A,FALSE,"PCOL"}</definedName>
    <definedName name="____a999" localSheetId="0" hidden="1">{#N/A,#N/A,FALSE,"ANEXO3 99 ERA";#N/A,#N/A,FALSE,"ANEXO3 99 UBÁ2";#N/A,#N/A,FALSE,"ANEXO3 99 DTU";#N/A,#N/A,FALSE,"ANEXO3 99 RDR";#N/A,#N/A,FALSE,"ANEXO3 99 UBÁ4";#N/A,#N/A,FALSE,"ANEXO3 99 UBÁ6"}</definedName>
    <definedName name="____a999" hidden="1">{#N/A,#N/A,FALSE,"ANEXO3 99 ERA";#N/A,#N/A,FALSE,"ANEXO3 99 UBÁ2";#N/A,#N/A,FALSE,"ANEXO3 99 DTU";#N/A,#N/A,FALSE,"ANEXO3 99 RDR";#N/A,#N/A,FALSE,"ANEXO3 99 UBÁ4";#N/A,#N/A,FALSE,"ANEXO3 99 UBÁ6"}</definedName>
    <definedName name="____adm1" localSheetId="0" hidden="1">{"'Índice'!$A$1:$K$49"}</definedName>
    <definedName name="____adm1" hidden="1">{"'Índice'!$A$1:$K$49"}</definedName>
    <definedName name="____adm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_ago1" hidden="1">{"'gráf jan00'!$A$1:$AK$41"}</definedName>
    <definedName name="____ago10" hidden="1">{"'gráf jan00'!$A$1:$AK$41"}</definedName>
    <definedName name="____ago2" hidden="1">{"'gráf jan00'!$A$1:$AK$41"}</definedName>
    <definedName name="____ago3" hidden="1">{"'gráf jan00'!$A$1:$AK$41"}</definedName>
    <definedName name="____ago4" hidden="1">{"'gráf jan00'!$A$1:$AK$41"}</definedName>
    <definedName name="____ago5" hidden="1">{"'gráf jan00'!$A$1:$AK$41"}</definedName>
    <definedName name="____ago6" hidden="1">{"'gráf jan00'!$A$1:$AK$41"}</definedName>
    <definedName name="____ago7" hidden="1">{"'gráf jan00'!$A$1:$AK$41"}</definedName>
    <definedName name="____ago8" hidden="1">{"'gráf jan00'!$A$1:$AK$41"}</definedName>
    <definedName name="____ago9" hidden="1">{"'gráf jan00'!$A$1:$AK$41"}</definedName>
    <definedName name="____ago99999" hidden="1">{"'gráf jan00'!$A$1:$AK$41"}</definedName>
    <definedName name="____DEF2" hidden="1">{#N/A,#N/A,FALSE,"DEF1";#N/A,#N/A,FALSE,"DEF2";#N/A,#N/A,FALSE,"DEF3"}</definedName>
    <definedName name="____DEF3" hidden="1">{#N/A,#N/A,FALSE,"DEF1";#N/A,#N/A,FALSE,"DEF2";#N/A,#N/A,FALSE,"DEF3"}</definedName>
    <definedName name="____efc10" hidden="1">{"'RR'!$A$2:$E$81"}</definedName>
    <definedName name="____EFC2" hidden="1">{"'RR'!$A$2:$E$81"}</definedName>
    <definedName name="____EFC3" hidden="1">{"'RR'!$A$2:$E$81"}</definedName>
    <definedName name="____EFC4" hidden="1">{"'RR'!$A$2:$E$81"}</definedName>
    <definedName name="____ffp16" hidden="1">{"'gráf jan00'!$A$1:$AK$41"}</definedName>
    <definedName name="____ffp4589" hidden="1">{"'gráf jan00'!$A$1:$AK$41"}</definedName>
    <definedName name="____jun04" hidden="1">{"'gráf jan00'!$A$1:$AK$41"}</definedName>
    <definedName name="____MOA1" hidden="1">{#N/A,#N/A,FALSE,"DEF1";#N/A,#N/A,FALSE,"DEF2";#N/A,#N/A,FALSE,"DEF3"}</definedName>
    <definedName name="____MOA2" hidden="1">{#N/A,#N/A,FALSE,"DEF1";#N/A,#N/A,FALSE,"DEF2";#N/A,#N/A,FALSE,"DEF3"}</definedName>
    <definedName name="____n2" hidden="1">{#N/A,#N/A,FALSE,"PCOL"}</definedName>
    <definedName name="____OUT98" localSheetId="0" hidden="1">{#N/A,#N/A,TRUE,"Serviços"}</definedName>
    <definedName name="____OUT98" hidden="1">{#N/A,#N/A,TRUE,"Serviços"}</definedName>
    <definedName name="____OUTTT98" localSheetId="0" hidden="1">{#N/A,#N/A,TRUE,"Serviços"}</definedName>
    <definedName name="____OUTTT98" hidden="1">{#N/A,#N/A,TRUE,"Serviços"}</definedName>
    <definedName name="____PN10" hidden="1">{"'gráf jan00'!$A$1:$AK$41"}</definedName>
    <definedName name="___a999" localSheetId="0" hidden="1">{#N/A,#N/A,FALSE,"ANEXO3 99 ERA";#N/A,#N/A,FALSE,"ANEXO3 99 UBÁ2";#N/A,#N/A,FALSE,"ANEXO3 99 DTU";#N/A,#N/A,FALSE,"ANEXO3 99 RDR";#N/A,#N/A,FALSE,"ANEXO3 99 UBÁ4";#N/A,#N/A,FALSE,"ANEXO3 99 UBÁ6"}</definedName>
    <definedName name="___a999" hidden="1">{#N/A,#N/A,FALSE,"ANEXO3 99 ERA";#N/A,#N/A,FALSE,"ANEXO3 99 UBÁ2";#N/A,#N/A,FALSE,"ANEXO3 99 DTU";#N/A,#N/A,FALSE,"ANEXO3 99 RDR";#N/A,#N/A,FALSE,"ANEXO3 99 UBÁ4";#N/A,#N/A,FALSE,"ANEXO3 99 UBÁ6"}</definedName>
    <definedName name="___adm1" localSheetId="0" hidden="1">{"'Índice'!$A$1:$K$49"}</definedName>
    <definedName name="___adm1" hidden="1">{"'Índice'!$A$1:$K$49"}</definedName>
    <definedName name="___adm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_ago1" hidden="1">{"'gráf jan00'!$A$1:$AK$41"}</definedName>
    <definedName name="___ago10" hidden="1">{"'gráf jan00'!$A$1:$AK$41"}</definedName>
    <definedName name="___ago2" hidden="1">{"'gráf jan00'!$A$1:$AK$41"}</definedName>
    <definedName name="___ago3" hidden="1">{"'gráf jan00'!$A$1:$AK$41"}</definedName>
    <definedName name="___ago4" hidden="1">{"'gráf jan00'!$A$1:$AK$41"}</definedName>
    <definedName name="___ago5" hidden="1">{"'gráf jan00'!$A$1:$AK$41"}</definedName>
    <definedName name="___ago6" hidden="1">{"'gráf jan00'!$A$1:$AK$41"}</definedName>
    <definedName name="___ago7" hidden="1">{"'gráf jan00'!$A$1:$AK$41"}</definedName>
    <definedName name="___ago8" hidden="1">{"'gráf jan00'!$A$1:$AK$41"}</definedName>
    <definedName name="___ago9" hidden="1">{"'gráf jan00'!$A$1:$AK$41"}</definedName>
    <definedName name="___ago99999" hidden="1">{"'gráf jan00'!$A$1:$AK$41"}</definedName>
    <definedName name="___DEF2" hidden="1">{#N/A,#N/A,FALSE,"DEF1";#N/A,#N/A,FALSE,"DEF2";#N/A,#N/A,FALSE,"DEF3"}</definedName>
    <definedName name="___DEF3" hidden="1">{#N/A,#N/A,FALSE,"DEF1";#N/A,#N/A,FALSE,"DEF2";#N/A,#N/A,FALSE,"DEF3"}</definedName>
    <definedName name="___DFG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efc10" hidden="1">{"'RR'!$A$2:$E$81"}</definedName>
    <definedName name="___EFC2" hidden="1">{"'RR'!$A$2:$E$81"}</definedName>
    <definedName name="___EFC3" hidden="1">{"'RR'!$A$2:$E$81"}</definedName>
    <definedName name="___EFC4" hidden="1">{"'RR'!$A$2:$E$81"}</definedName>
    <definedName name="___ffp16" hidden="1">{"'gráf jan00'!$A$1:$AK$41"}</definedName>
    <definedName name="___ffp4589" hidden="1">{"'gráf jan00'!$A$1:$AK$41"}</definedName>
    <definedName name="___JU7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jun04" hidden="1">{"'gráf jan00'!$A$1:$AK$41"}</definedName>
    <definedName name="___kj1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6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8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_MOA1" hidden="1">{#N/A,#N/A,FALSE,"DEF1";#N/A,#N/A,FALSE,"DEF2";#N/A,#N/A,FALSE,"DEF3"}</definedName>
    <definedName name="___MOA2" hidden="1">{#N/A,#N/A,FALSE,"DEF1";#N/A,#N/A,FALSE,"DEF2";#N/A,#N/A,FALSE,"DEF3"}</definedName>
    <definedName name="___n2" hidden="1">{#N/A,#N/A,FALSE,"PCOL"}</definedName>
    <definedName name="___OUT98" localSheetId="0" hidden="1">{#N/A,#N/A,TRUE,"Serviços"}</definedName>
    <definedName name="___OUT98" hidden="1">{#N/A,#N/A,TRUE,"Serviços"}</definedName>
    <definedName name="___PN10" hidden="1">{"'gráf jan00'!$A$1:$AK$41"}</definedName>
    <definedName name="__1__123Graph_BGrßfico_10C" localSheetId="0" hidden="1">#REF!</definedName>
    <definedName name="__1__123Graph_BGrßfico_10C" hidden="1">#REF!</definedName>
    <definedName name="__123Graph_A" localSheetId="0" hidden="1">#REF!</definedName>
    <definedName name="__123Graph_A" hidden="1">#REF!</definedName>
    <definedName name="__123Graph_AGraph1" localSheetId="0" hidden="1">#REF!</definedName>
    <definedName name="__123Graph_AGraph1" hidden="1">#REF!</definedName>
    <definedName name="__123Graph_AGraph10" localSheetId="0" hidden="1">#REF!</definedName>
    <definedName name="__123Graph_AGraph10" hidden="1">#REF!</definedName>
    <definedName name="__123Graph_AGraph11" localSheetId="0" hidden="1">#REF!</definedName>
    <definedName name="__123Graph_AGraph11" hidden="1">#REF!</definedName>
    <definedName name="__123Graph_AGraph12" localSheetId="0" hidden="1">#REF!</definedName>
    <definedName name="__123Graph_AGraph12" hidden="1">#REF!</definedName>
    <definedName name="__123Graph_AGraph2" localSheetId="0" hidden="1">#REF!</definedName>
    <definedName name="__123Graph_AGraph2" hidden="1">#REF!</definedName>
    <definedName name="__123Graph_AGraph3" localSheetId="0" hidden="1">#REF!</definedName>
    <definedName name="__123Graph_AGraph3" hidden="1">#REF!</definedName>
    <definedName name="__123Graph_AGraph4" localSheetId="0" hidden="1">#REF!</definedName>
    <definedName name="__123Graph_AGraph4" hidden="1">#REF!</definedName>
    <definedName name="__123Graph_AGraph5" localSheetId="0" hidden="1">#REF!</definedName>
    <definedName name="__123Graph_AGraph5" hidden="1">#REF!</definedName>
    <definedName name="__123Graph_AGraph6" localSheetId="0" hidden="1">#REF!</definedName>
    <definedName name="__123Graph_AGraph6" hidden="1">#REF!</definedName>
    <definedName name="__123Graph_AGraph7" localSheetId="0" hidden="1">#REF!</definedName>
    <definedName name="__123Graph_AGraph7" hidden="1">#REF!</definedName>
    <definedName name="__123Graph_AGraph8" localSheetId="0" hidden="1">#REF!</definedName>
    <definedName name="__123Graph_AGraph8" hidden="1">#REF!</definedName>
    <definedName name="__123Graph_AGraph9" localSheetId="0" hidden="1">#REF!</definedName>
    <definedName name="__123Graph_AGraph9" hidden="1">#REF!</definedName>
    <definedName name="__123Graph_ASIDECO" localSheetId="0" hidden="1">#REF!</definedName>
    <definedName name="__123Graph_ASIDECO" hidden="1">#REF!</definedName>
    <definedName name="__123Graph_B" localSheetId="0" hidden="1">#REF!</definedName>
    <definedName name="__123Graph_B" hidden="1">#REF!</definedName>
    <definedName name="__123Graph_BGraph1" localSheetId="0" hidden="1">#REF!</definedName>
    <definedName name="__123Graph_BGraph1" hidden="1">#REF!</definedName>
    <definedName name="__123Graph_BGraph10" localSheetId="0" hidden="1">#REF!</definedName>
    <definedName name="__123Graph_BGraph10" hidden="1">#REF!</definedName>
    <definedName name="__123Graph_BGraph11" localSheetId="0" hidden="1">#REF!</definedName>
    <definedName name="__123Graph_BGraph11" hidden="1">#REF!</definedName>
    <definedName name="__123Graph_BGraph12" localSheetId="0" hidden="1">#REF!</definedName>
    <definedName name="__123Graph_BGraph12" hidden="1">#REF!</definedName>
    <definedName name="__123Graph_BGraph2" localSheetId="0" hidden="1">#REF!</definedName>
    <definedName name="__123Graph_BGraph2" hidden="1">#REF!</definedName>
    <definedName name="__123Graph_BGraph3" localSheetId="0" hidden="1">#REF!</definedName>
    <definedName name="__123Graph_BGraph3" hidden="1">#REF!</definedName>
    <definedName name="__123Graph_BGraph4" localSheetId="0" hidden="1">#REF!</definedName>
    <definedName name="__123Graph_BGraph4" hidden="1">#REF!</definedName>
    <definedName name="__123Graph_BGraph5" localSheetId="0" hidden="1">#REF!</definedName>
    <definedName name="__123Graph_BGraph5" hidden="1">#REF!</definedName>
    <definedName name="__123Graph_BGraph6" localSheetId="0" hidden="1">#REF!</definedName>
    <definedName name="__123Graph_BGraph6" hidden="1">#REF!</definedName>
    <definedName name="__123Graph_BGraph7" localSheetId="0" hidden="1">#REF!</definedName>
    <definedName name="__123Graph_BGraph7" hidden="1">#REF!</definedName>
    <definedName name="__123Graph_BGraph8" localSheetId="0" hidden="1">#REF!</definedName>
    <definedName name="__123Graph_BGraph8" hidden="1">#REF!</definedName>
    <definedName name="__123Graph_BGraph9" localSheetId="0" hidden="1">#REF!</definedName>
    <definedName name="__123Graph_BGraph9" hidden="1">#REF!</definedName>
    <definedName name="__123Graph_BSIDECO" localSheetId="0" hidden="1">#REF!</definedName>
    <definedName name="__123Graph_BSIDECO" hidden="1">#REF!</definedName>
    <definedName name="__123Graph_C" localSheetId="0" hidden="1">#REF!</definedName>
    <definedName name="__123Graph_C" hidden="1">#REF!</definedName>
    <definedName name="__123Graph_CGraph7" hidden="1">#REF!</definedName>
    <definedName name="__123Graph_CGraph8" hidden="1">#REF!</definedName>
    <definedName name="__123Graph_CSIDECO" localSheetId="0" hidden="1">#REF!</definedName>
    <definedName name="__123Graph_CSIDECO" hidden="1">#REF!</definedName>
    <definedName name="__123Graph_D" localSheetId="0" hidden="1">#REF!</definedName>
    <definedName name="__123Graph_D" hidden="1">#REF!</definedName>
    <definedName name="__123Graph_DGraph7" hidden="1">#REF!</definedName>
    <definedName name="__123Graph_DGraph8" hidden="1">#REF!</definedName>
    <definedName name="__123Graph_E" localSheetId="0" hidden="1">#REF!</definedName>
    <definedName name="__123Graph_E" hidden="1">#REF!</definedName>
    <definedName name="__123Graph_EGraph7" hidden="1">#REF!</definedName>
    <definedName name="__123Graph_EGraph8" hidden="1">#REF!</definedName>
    <definedName name="__123Graph_X" localSheetId="0" hidden="1">#REF!</definedName>
    <definedName name="__123Graph_X" hidden="1">#REF!</definedName>
    <definedName name="__123Graph_XGraph1" localSheetId="0" hidden="1">#REF!</definedName>
    <definedName name="__123Graph_XGraph1" hidden="1">#REF!</definedName>
    <definedName name="__123Graph_XGraph10" localSheetId="0" hidden="1">#REF!</definedName>
    <definedName name="__123Graph_XGraph10" hidden="1">#REF!</definedName>
    <definedName name="__123Graph_XGraph11" localSheetId="0" hidden="1">#REF!</definedName>
    <definedName name="__123Graph_XGraph11" hidden="1">#REF!</definedName>
    <definedName name="__123Graph_XGraph12" localSheetId="0" hidden="1">#REF!</definedName>
    <definedName name="__123Graph_XGraph12" hidden="1">#REF!</definedName>
    <definedName name="__123Graph_XGraph2" localSheetId="0" hidden="1">#REF!</definedName>
    <definedName name="__123Graph_XGraph2" hidden="1">#REF!</definedName>
    <definedName name="__123Graph_XGraph3" localSheetId="0" hidden="1">#REF!</definedName>
    <definedName name="__123Graph_XGraph3" hidden="1">#REF!</definedName>
    <definedName name="__123Graph_XGraph4" localSheetId="0" hidden="1">#REF!</definedName>
    <definedName name="__123Graph_XGraph4" hidden="1">#REF!</definedName>
    <definedName name="__123Graph_XGraph5" localSheetId="0" hidden="1">#REF!</definedName>
    <definedName name="__123Graph_XGraph5" hidden="1">#REF!</definedName>
    <definedName name="__123Graph_XGraph6" localSheetId="0" hidden="1">#REF!</definedName>
    <definedName name="__123Graph_XGraph6" hidden="1">#REF!</definedName>
    <definedName name="__123Graph_XGraph7" localSheetId="0" hidden="1">#REF!</definedName>
    <definedName name="__123Graph_XGraph7" hidden="1">#REF!</definedName>
    <definedName name="__123Graph_XGraph8" localSheetId="0" hidden="1">#REF!</definedName>
    <definedName name="__123Graph_XGraph8" hidden="1">#REF!</definedName>
    <definedName name="__123Graph_XGraph9" localSheetId="0" hidden="1">#REF!</definedName>
    <definedName name="__123Graph_XGraph9" hidden="1">#REF!</definedName>
    <definedName name="__123Graph_XSIDECO" localSheetId="0" hidden="1">#REF!</definedName>
    <definedName name="__123Graph_XSIDECO" hidden="1">#REF!</definedName>
    <definedName name="__adm1" localSheetId="0" hidden="1">{"'Índice'!$A$1:$K$49"}</definedName>
    <definedName name="__adm1" hidden="1">{"'Índice'!$A$1:$K$49"}</definedName>
    <definedName name="__adm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ago1" hidden="1">{"'gráf jan00'!$A$1:$AK$41"}</definedName>
    <definedName name="__ago10" hidden="1">{"'gráf jan00'!$A$1:$AK$41"}</definedName>
    <definedName name="__ago2" hidden="1">{"'gráf jan00'!$A$1:$AK$41"}</definedName>
    <definedName name="__ago3" hidden="1">{"'gráf jan00'!$A$1:$AK$41"}</definedName>
    <definedName name="__ago4" hidden="1">{"'gráf jan00'!$A$1:$AK$41"}</definedName>
    <definedName name="__ago5" hidden="1">{"'gráf jan00'!$A$1:$AK$41"}</definedName>
    <definedName name="__ago6" hidden="1">{"'gráf jan00'!$A$1:$AK$41"}</definedName>
    <definedName name="__ago7" hidden="1">{"'gráf jan00'!$A$1:$AK$41"}</definedName>
    <definedName name="__ago8" hidden="1">{"'gráf jan00'!$A$1:$AK$41"}</definedName>
    <definedName name="__ago9" hidden="1">{"'gráf jan00'!$A$1:$AK$41"}</definedName>
    <definedName name="__ago99999" hidden="1">{"'gráf jan00'!$A$1:$AK$41"}</definedName>
    <definedName name="__DEF2" hidden="1">{#N/A,#N/A,FALSE,"DEF1";#N/A,#N/A,FALSE,"DEF2";#N/A,#N/A,FALSE,"DEF3"}</definedName>
    <definedName name="__DEF3" hidden="1">{#N/A,#N/A,FALSE,"DEF1";#N/A,#N/A,FALSE,"DEF2";#N/A,#N/A,FALSE,"DEF3"}</definedName>
    <definedName name="__DFG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efc10" hidden="1">{"'RR'!$A$2:$E$81"}</definedName>
    <definedName name="__EFC2" hidden="1">{"'RR'!$A$2:$E$81"}</definedName>
    <definedName name="__EFC3" hidden="1">{"'RR'!$A$2:$E$81"}</definedName>
    <definedName name="__EFC4" hidden="1">{"'RR'!$A$2:$E$81"}</definedName>
    <definedName name="__ffp16" hidden="1">{"'gráf jan00'!$A$1:$AK$41"}</definedName>
    <definedName name="__ffp4589" hidden="1">{"'gráf jan00'!$A$1:$AK$41"}</definedName>
    <definedName name="__IntlFixup" hidden="1">TRUE</definedName>
    <definedName name="__IntlFixupTable" localSheetId="0" hidden="1">#REF!</definedName>
    <definedName name="__IntlFixupTable" hidden="1">#REF!</definedName>
    <definedName name="__JAN0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_JU7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jun04" hidden="1">{"'gráf jan00'!$A$1:$AK$41"}</definedName>
    <definedName name="__kj1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6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8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_MOA1" hidden="1">{#N/A,#N/A,FALSE,"DEF1";#N/A,#N/A,FALSE,"DEF2";#N/A,#N/A,FALSE,"DEF3"}</definedName>
    <definedName name="__MOA2" hidden="1">{#N/A,#N/A,FALSE,"DEF1";#N/A,#N/A,FALSE,"DEF2";#N/A,#N/A,FALSE,"DEF3"}</definedName>
    <definedName name="__n2" hidden="1">{#N/A,#N/A,FALSE,"PCOL"}</definedName>
    <definedName name="__OUT98" localSheetId="0" hidden="1">{#N/A,#N/A,TRUE,"Serviços"}</definedName>
    <definedName name="__OUT98" hidden="1">{#N/A,#N/A,TRUE,"Serviços"}</definedName>
    <definedName name="__OUT988888" localSheetId="0" hidden="1">{#N/A,#N/A,TRUE,"Serviços"}</definedName>
    <definedName name="__OUT988888" hidden="1">{#N/A,#N/A,TRUE,"Serviços"}</definedName>
    <definedName name="__PN10" hidden="1">{"'gráf jan00'!$A$1:$AK$41"}</definedName>
    <definedName name="__r" hidden="1">{#N/A,#N/A,FALSE,"PCOL"}</definedName>
    <definedName name="__x1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1__123Graph_ACHART_1" hidden="1">#REF!</definedName>
    <definedName name="_1__123Graph_BGrßfico_10C" localSheetId="0" hidden="1">#REF!</definedName>
    <definedName name="_1__123Graph_BGrßfico_10C" hidden="1">#REF!</definedName>
    <definedName name="_10__123Graph_BCHART_2" localSheetId="0" hidden="1">#REF!</definedName>
    <definedName name="_10__123Graph_BCHART_2" hidden="1">#REF!</definedName>
    <definedName name="_10__123Graph_FCHART_1" hidden="1">#REF!</definedName>
    <definedName name="_11__123Graph_XCHART_3" hidden="1">#REF!</definedName>
    <definedName name="_14__123Graph_BCHART_1" hidden="1">#REF!</definedName>
    <definedName name="_15__123Graph_CCHART_2" localSheetId="0" hidden="1">#REF!</definedName>
    <definedName name="_15__123Graph_CCHART_2" hidden="1">#REF!</definedName>
    <definedName name="_19__123Graph_CCHART_1" hidden="1">#REF!</definedName>
    <definedName name="_2__123Graph_ACHART_3" hidden="1">#REF!</definedName>
    <definedName name="_2__123Graph_BCHART_1" hidden="1">#REF!</definedName>
    <definedName name="_2__123Graph_BGrßfico_10C" hidden="1">#REF!</definedName>
    <definedName name="_20__123Graph_DCHART_2" localSheetId="0" hidden="1">#REF!</definedName>
    <definedName name="_20__123Graph_DCHART_2" hidden="1">#REF!</definedName>
    <definedName name="_24__123Graph_DCHART_1" hidden="1">#REF!</definedName>
    <definedName name="_29__123Graph_ECHART_1" hidden="1">#REF!</definedName>
    <definedName name="_3__123Graph_BCHART_1" hidden="1">#REF!</definedName>
    <definedName name="_3__123Graph_XCHART_1" hidden="1">#REF!</definedName>
    <definedName name="_34__123Graph_FCHART_1" hidden="1">#REF!</definedName>
    <definedName name="_35__123Graph_XCHART_3" hidden="1">#REF!</definedName>
    <definedName name="_4__123Graph_ACHART_1" hidden="1">#REF!</definedName>
    <definedName name="_4__123Graph_CCHART_1" hidden="1">#REF!</definedName>
    <definedName name="_5__123Graph_ACHART_2" localSheetId="0" hidden="1">#REF!</definedName>
    <definedName name="_5__123Graph_ACHART_2" hidden="1">#REF!</definedName>
    <definedName name="_5__123Graph_ACHART_3" hidden="1">#REF!</definedName>
    <definedName name="_5__123Graph_DCHART_1" hidden="1">#REF!</definedName>
    <definedName name="_6__123Graph_BCHART_1" hidden="1">#REF!</definedName>
    <definedName name="_6__123Graph_ECHART_1" hidden="1">#REF!</definedName>
    <definedName name="_7__123Graph_CCHART_1" hidden="1">#REF!</definedName>
    <definedName name="_7__123Graph_FCHART_1" hidden="1">#REF!</definedName>
    <definedName name="_8__123Graph_ACHART_1" hidden="1">#REF!</definedName>
    <definedName name="_8__123Graph_DCHART_1" hidden="1">#REF!</definedName>
    <definedName name="_8__123Graph_XCHART_3" hidden="1">#REF!</definedName>
    <definedName name="_899" hidden="1">#REF!</definedName>
    <definedName name="_9__123Graph_ACHART_3" hidden="1">#REF!</definedName>
    <definedName name="_9__123Graph_ECHART_1" hidden="1">#REF!</definedName>
    <definedName name="_a999" localSheetId="0" hidden="1">{#N/A,#N/A,FALSE,"ANEXO3 99 ERA";#N/A,#N/A,FALSE,"ANEXO3 99 UBÁ2";#N/A,#N/A,FALSE,"ANEXO3 99 DTU";#N/A,#N/A,FALSE,"ANEXO3 99 RDR";#N/A,#N/A,FALSE,"ANEXO3 99 UBÁ4";#N/A,#N/A,FALSE,"ANEXO3 99 UBÁ6"}</definedName>
    <definedName name="_a999" hidden="1">{#N/A,#N/A,FALSE,"ANEXO3 99 ERA";#N/A,#N/A,FALSE,"ANEXO3 99 UBÁ2";#N/A,#N/A,FALSE,"ANEXO3 99 DTU";#N/A,#N/A,FALSE,"ANEXO3 99 RDR";#N/A,#N/A,FALSE,"ANEXO3 99 UBÁ4";#N/A,#N/A,FALSE,"ANEXO3 99 UBÁ6"}</definedName>
    <definedName name="_aa999" hidden="1">{#N/A,#N/A,FALSE,"ANEXO3 99 ERA";#N/A,#N/A,FALSE,"ANEXO3 99 UBÁ2";#N/A,#N/A,FALSE,"ANEXO3 99 DTU";#N/A,#N/A,FALSE,"ANEXO3 99 RDR";#N/A,#N/A,FALSE,"ANEXO3 99 UBÁ4";#N/A,#N/A,FALSE,"ANEXO3 99 UBÁ6"}</definedName>
    <definedName name="_adm1" localSheetId="0" hidden="1">{"'Índice'!$A$1:$K$49"}</definedName>
    <definedName name="_adm1" hidden="1">{"'Índice'!$A$1:$K$49"}</definedName>
    <definedName name="_adm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adm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ago1" hidden="1">{"'gráf jan00'!$A$1:$AK$41"}</definedName>
    <definedName name="_ago10" hidden="1">{"'gráf jan00'!$A$1:$AK$41"}</definedName>
    <definedName name="_ago2" hidden="1">{"'gráf jan00'!$A$1:$AK$41"}</definedName>
    <definedName name="_ago3" hidden="1">{"'gráf jan00'!$A$1:$AK$41"}</definedName>
    <definedName name="_ago4" hidden="1">{"'gráf jan00'!$A$1:$AK$41"}</definedName>
    <definedName name="_ago5" hidden="1">{"'gráf jan00'!$A$1:$AK$41"}</definedName>
    <definedName name="_ago6" hidden="1">{"'gráf jan00'!$A$1:$AK$41"}</definedName>
    <definedName name="_ago7" hidden="1">{"'gráf jan00'!$A$1:$AK$41"}</definedName>
    <definedName name="_ago8" hidden="1">{"'gráf jan00'!$A$1:$AK$41"}</definedName>
    <definedName name="_ago9" hidden="1">{"'gráf jan00'!$A$1:$AK$41"}</definedName>
    <definedName name="_ago99999" hidden="1">{"'gráf jan00'!$A$1:$AK$41"}</definedName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GoalSeekTargetValue" hidden="1">0</definedName>
    <definedName name="_AtRisk_SimSetting_LiveUpdate" hidden="1">TRUE</definedName>
    <definedName name="_AtRisk_SimSetting_LiveUpdatePeriod" hidden="1">-1</definedName>
    <definedName name="_AtRisk_SimSetting_MacroMode" hidden="1">0</definedName>
    <definedName name="_AtRisk_SimSetting_MacroRecalculationBehavior" hidden="1">0</definedName>
    <definedName name="_AtRisk_SimSetting_MultipleCPUManualCount" hidden="1">4</definedName>
    <definedName name="_AtRisk_SimSetting_MultipleCPUMode" hidden="1">0</definedName>
    <definedName name="_AtRisk_SimSetting_RandomNumberGenerator" hidden="1">0</definedName>
    <definedName name="_AtRisk_SimSetting_ReportOptionCustomItemCumulativeOverlay01" hidden="1">0</definedName>
    <definedName name="_AtRisk_SimSetting_ReportOptionCustomItemCumulativeOverlay02" hidden="1">0</definedName>
    <definedName name="_AtRisk_SimSetting_ReportOptionCustomItemCumulativeOverlay03" hidden="1">0</definedName>
    <definedName name="_AtRisk_SimSetting_ReportOptionCustomItemCumulativeOverlay04" hidden="1">0</definedName>
    <definedName name="_AtRisk_SimSetting_ReportOptionCustomItemCumulativeOverlay05" hidden="1">0</definedName>
    <definedName name="_AtRisk_SimSetting_ReportOptionCustomItemCumulativeOverlay06" hidden="1">0</definedName>
    <definedName name="_AtRisk_SimSetting_ReportOptionCustomItemDistributionFormat01" hidden="1">1</definedName>
    <definedName name="_AtRisk_SimSetting_ReportOptionCustomItemDistributionFormat02" hidden="1">1</definedName>
    <definedName name="_AtRisk_SimSetting_ReportOptionCustomItemDistributionFormat03" hidden="1">4</definedName>
    <definedName name="_AtRisk_SimSetting_ReportOptionCustomItemDistributionFormat04" hidden="1">1</definedName>
    <definedName name="_AtRisk_SimSetting_ReportOptionCustomItemDistributionFormat05" hidden="1">1</definedName>
    <definedName name="_AtRisk_SimSetting_ReportOptionCustomItemDistributionFormat06" hidden="1">1</definedName>
    <definedName name="_AtRisk_SimSetting_ReportOptionCustomItemGraphFormat01" hidden="1">1</definedName>
    <definedName name="_AtRisk_SimSetting_ReportOptionCustomItemGraphFormat02" hidden="1">1</definedName>
    <definedName name="_AtRisk_SimSetting_ReportOptionCustomItemGraphFormat03" hidden="1">1</definedName>
    <definedName name="_AtRisk_SimSetting_ReportOptionCustomItemGraphFormat04" hidden="1">1</definedName>
    <definedName name="_AtRisk_SimSetting_ReportOptionCustomItemGraphFormat05" hidden="1">1</definedName>
    <definedName name="_AtRisk_SimSetting_ReportOptionCustomItemGraphFormat06" hidden="1">1</definedName>
    <definedName name="_AtRisk_SimSetting_ReportOptionCustomItemItemIndex01" hidden="1">0</definedName>
    <definedName name="_AtRisk_SimSetting_ReportOptionCustomItemItemIndex02" hidden="1">1</definedName>
    <definedName name="_AtRisk_SimSetting_ReportOptionCustomItemItemIndex03" hidden="1">2</definedName>
    <definedName name="_AtRisk_SimSetting_ReportOptionCustomItemItemIndex04" hidden="1">3</definedName>
    <definedName name="_AtRisk_SimSetting_ReportOptionCustomItemItemIndex05" hidden="1">4</definedName>
    <definedName name="_AtRisk_SimSetting_ReportOptionCustomItemItemIndex06" hidden="1">5</definedName>
    <definedName name="_AtRisk_SimSetting_ReportOptionCustomItemItemSize01" hidden="1">0</definedName>
    <definedName name="_AtRisk_SimSetting_ReportOptionCustomItemItemSize02" hidden="1">0</definedName>
    <definedName name="_AtRisk_SimSetting_ReportOptionCustomItemItemSize03" hidden="1">0</definedName>
    <definedName name="_AtRisk_SimSetting_ReportOptionCustomItemItemSize04" hidden="1">0</definedName>
    <definedName name="_AtRisk_SimSetting_ReportOptionCustomItemItemSize05" hidden="1">0</definedName>
    <definedName name="_AtRisk_SimSetting_ReportOptionCustomItemItemSize06" hidden="1">0</definedName>
    <definedName name="_AtRisk_SimSetting_ReportOptionCustomItemItemType01" hidden="1">1</definedName>
    <definedName name="_AtRisk_SimSetting_ReportOptionCustomItemItemType02" hidden="1">5</definedName>
    <definedName name="_AtRisk_SimSetting_ReportOptionCustomItemItemType03" hidden="1">1</definedName>
    <definedName name="_AtRisk_SimSetting_ReportOptionCustomItemItemType04" hidden="1">3</definedName>
    <definedName name="_AtRisk_SimSetting_ReportOptionCustomItemItemType05" hidden="1">2</definedName>
    <definedName name="_AtRisk_SimSetting_ReportOptionCustomItemItemType06" hidden="1">4</definedName>
    <definedName name="_AtRisk_SimSetting_ReportOptionCustomItemLegendType01" hidden="1">0</definedName>
    <definedName name="_AtRisk_SimSetting_ReportOptionCustomItemLegendType02" hidden="1">0</definedName>
    <definedName name="_AtRisk_SimSetting_ReportOptionCustomItemLegendType03" hidden="1">0</definedName>
    <definedName name="_AtRisk_SimSetting_ReportOptionCustomItemLegendType04" hidden="1">0</definedName>
    <definedName name="_AtRisk_SimSetting_ReportOptionCustomItemLegendType05" hidden="1">0</definedName>
    <definedName name="_AtRisk_SimSetting_ReportOptionCustomItemLegendType06" hidden="1">0</definedName>
    <definedName name="_AtRisk_SimSetting_ReportOptionCustomItemsCount" hidden="1">6</definedName>
    <definedName name="_AtRisk_SimSetting_ReportOptionCustomItemSensitivityFormat01" hidden="1">1</definedName>
    <definedName name="_AtRisk_SimSetting_ReportOptionCustomItemSensitivityFormat02" hidden="1">1</definedName>
    <definedName name="_AtRisk_SimSetting_ReportOptionCustomItemSensitivityFormat03" hidden="1">1</definedName>
    <definedName name="_AtRisk_SimSetting_ReportOptionCustomItemSensitivityFormat04" hidden="1">1</definedName>
    <definedName name="_AtRisk_SimSetting_ReportOptionCustomItemSensitivityFormat05" hidden="1">1</definedName>
    <definedName name="_AtRisk_SimSetting_ReportOptionCustomItemSensitivityFormat06" hidden="1">1</definedName>
    <definedName name="_AtRisk_SimSetting_ReportOptionCustomItemSummaryGraphType01" hidden="1">0</definedName>
    <definedName name="_AtRisk_SimSetting_ReportOptionCustomItemSummaryGraphType02" hidden="1">0</definedName>
    <definedName name="_AtRisk_SimSetting_ReportOptionCustomItemSummaryGraphType03" hidden="1">0</definedName>
    <definedName name="_AtRisk_SimSetting_ReportOptionCustomItemSummaryGraphType04" hidden="1">0</definedName>
    <definedName name="_AtRisk_SimSetting_ReportOptionCustomItemSummaryGraphType05" hidden="1">0</definedName>
    <definedName name="_AtRisk_SimSetting_ReportOptionCustomItemSummaryGraphType06" hidden="1">0</definedName>
    <definedName name="_AtRisk_SimSetting_ReportOptionDataMode" hidden="1">1</definedName>
    <definedName name="_AtRisk_SimSetting_ReportOptionReportMultiSimType" hidden="1">1</definedName>
    <definedName name="_AtRisk_SimSetting_ReportOptionReportPlacement" hidden="1">1</definedName>
    <definedName name="_AtRisk_SimSetting_ReportOptionReportSelection" hidden="1">37742</definedName>
    <definedName name="_AtRisk_SimSetting_ReportOptionReportsFileType" hidden="1">1</definedName>
    <definedName name="_AtRisk_SimSetting_ReportOptionReportStyle" hidden="1">2</definedName>
    <definedName name="_AtRisk_SimSetting_ReportOptionSelectiveQR" hidden="1">FALSE</definedName>
    <definedName name="_AtRisk_SimSetting_ReportsList" hidden="1">0</definedName>
    <definedName name="_AtRisk_SimSetting_ShowSimulationProgressWindow" hidden="1">TRUE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ActiveSimulationNumber" hidden="1">1</definedName>
    <definedName name="_AtRisk_SimSetting_StdRecalcBehavior" hidden="1">0</definedName>
    <definedName name="_AtRisk_SimSetting_StdRecalcWithoutRiskStatic" hidden="1">0</definedName>
    <definedName name="_AtRisk_SimSetting_StdRecalcWithoutRiskStaticPercentile" hidden="1">0.5</definedName>
    <definedName name="_cc1" localSheetId="0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_cc1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_DEF2" hidden="1">{#N/A,#N/A,FALSE,"DEF1";#N/A,#N/A,FALSE,"DEF2";#N/A,#N/A,FALSE,"DEF3"}</definedName>
    <definedName name="_DEF3" hidden="1">{#N/A,#N/A,FALSE,"DEF1";#N/A,#N/A,FALSE,"DEF2";#N/A,#N/A,FALSE,"DEF3"}</definedName>
    <definedName name="_DFG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DFG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efc10" hidden="1">{"'RR'!$A$2:$E$81"}</definedName>
    <definedName name="_EFC2" hidden="1">{"'RR'!$A$2:$E$81"}</definedName>
    <definedName name="_EFC3" hidden="1">{"'RR'!$A$2:$E$81"}</definedName>
    <definedName name="_EFC4" hidden="1">{"'RR'!$A$2:$E$81"}</definedName>
    <definedName name="_ffp16" hidden="1">{"'gráf jan00'!$A$1:$AK$41"}</definedName>
    <definedName name="_ffp4589" hidden="1">{"'gráf jan00'!$A$1:$AK$41"}</definedName>
    <definedName name="_Fill" localSheetId="0" hidden="1">#REF!</definedName>
    <definedName name="_Fill" hidden="1">#REF!</definedName>
    <definedName name="_fill1" localSheetId="0" hidden="1">#REF!</definedName>
    <definedName name="_fill1" hidden="1">#REF!</definedName>
    <definedName name="_Filll" localSheetId="0" hidden="1">#REF!</definedName>
    <definedName name="_Filll" hidden="1">#REF!</definedName>
    <definedName name="_FilterDatabase_Input" hidden="1">#REF!</definedName>
    <definedName name="_FilterDatabase1" hidden="1">#REF!</definedName>
    <definedName name="_xlnm._FilterDatabase" localSheetId="0" hidden="1">INVESTIMENTOS!$A$4:$AB$45</definedName>
    <definedName name="_xlnm._FilterDatabase" hidden="1">#REF!</definedName>
    <definedName name="_h" localSheetId="0" hidden="1">#REF!</definedName>
    <definedName name="_h" hidden="1">#REF!</definedName>
    <definedName name="_JAN02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AN02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_JU7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JU7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jun04" hidden="1">{"'gráf jan00'!$A$1:$AK$41"}</definedName>
    <definedName name="_Kay1" localSheetId="0" hidden="1">#REF!</definedName>
    <definedName name="_Kay1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kj1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6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16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8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kj8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_MatMult_A" localSheetId="0" hidden="1">#REF!</definedName>
    <definedName name="_MatMult_A" hidden="1">#REF!</definedName>
    <definedName name="_MOA1" hidden="1">{#N/A,#N/A,FALSE,"DEF1";#N/A,#N/A,FALSE,"DEF2";#N/A,#N/A,FALSE,"DEF3"}</definedName>
    <definedName name="_MOA2" hidden="1">{#N/A,#N/A,FALSE,"DEF1";#N/A,#N/A,FALSE,"DEF2";#N/A,#N/A,FALSE,"DEF3"}</definedName>
    <definedName name="_MOD1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_n2" hidden="1">{#N/A,#N/A,FALSE,"PCOL"}</definedName>
    <definedName name="_Order1" hidden="1">255</definedName>
    <definedName name="_Order2" localSheetId="0" hidden="1">0</definedName>
    <definedName name="_Order2" hidden="1">255</definedName>
    <definedName name="_OUT98" localSheetId="0" hidden="1">{#N/A,#N/A,TRUE,"Serviços"}</definedName>
    <definedName name="_OUT98" hidden="1">{#N/A,#N/A,TRUE,"Serviços"}</definedName>
    <definedName name="_OUTTTT9888" localSheetId="0" hidden="1">{#N/A,#N/A,TRUE,"Serviços"}</definedName>
    <definedName name="_OUTTTT9888" hidden="1">{#N/A,#N/A,TRUE,"Serviços"}</definedName>
    <definedName name="_Parse_Out" hidden="1">#REF!</definedName>
    <definedName name="_PN10" hidden="1">{"'gráf jan00'!$A$1:$AK$41"}</definedName>
    <definedName name="_r" hidden="1">{"'CptDifn'!$AA$32:$AG$32"}</definedName>
    <definedName name="_Regression_Int" hidden="1">1</definedName>
    <definedName name="_Sort" localSheetId="0" hidden="1">#REF!</definedName>
    <definedName name="_Sort" hidden="1">#REF!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able2_In2" hidden="1">#REF!</definedName>
    <definedName name="_Table2_Out" localSheetId="0" hidden="1">#REF!</definedName>
    <definedName name="_Table2_Out" hidden="1">#REF!</definedName>
    <definedName name="_Table3_In2" hidden="1">#REF!</definedName>
    <definedName name="_Table3_Out" hidden="1">#REF!</definedName>
    <definedName name="_x1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_x1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A" localSheetId="0" hidden="1">#REF!</definedName>
    <definedName name="A" hidden="1">#REF!</definedName>
    <definedName name="a000" localSheetId="0" hidden="1">{#N/A,#N/A,FALSE,"ANEXO3 99 ERA";#N/A,#N/A,FALSE,"ANEXO3 99 UBÁ2";#N/A,#N/A,FALSE,"ANEXO3 99 DTU";#N/A,#N/A,FALSE,"ANEXO3 99 RDR";#N/A,#N/A,FALSE,"ANEXO3 99 UBÁ4";#N/A,#N/A,FALSE,"ANEXO3 99 UBÁ6"}</definedName>
    <definedName name="a000" hidden="1">{#N/A,#N/A,FALSE,"ANEXO3 99 ERA";#N/A,#N/A,FALSE,"ANEXO3 99 UBÁ2";#N/A,#N/A,FALSE,"ANEXO3 99 DTU";#N/A,#N/A,FALSE,"ANEXO3 99 RDR";#N/A,#N/A,FALSE,"ANEXO3 99 UBÁ4";#N/A,#N/A,FALSE,"ANEXO3 99 UBÁ6"}</definedName>
    <definedName name="aa" localSheetId="0" hidden="1">{"'EI 060 02'!$A$1:$K$59"}</definedName>
    <definedName name="A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AA_DOCTOPS" hidden="1">"AAA_SET"</definedName>
    <definedName name="AAA_duser" hidden="1">"OFF"</definedName>
    <definedName name="aaaaa" hidden="1">{"'gráf jan00'!$A$1:$AK$41"}</definedName>
    <definedName name="aaaaaa" localSheetId="0" hidden="1">#REF!</definedName>
    <definedName name="aaaaaa" hidden="1">#REF!</definedName>
    <definedName name="aaaaaaaaa" localSheetId="0" hidden="1">#REF!</definedName>
    <definedName name="aaaaaaaaa" hidden="1">#REF!</definedName>
    <definedName name="aaaaaaaaaa" localSheetId="0" hidden="1">#REF!</definedName>
    <definedName name="aaaaaaaaaa" hidden="1">#REF!</definedName>
    <definedName name="aaaaaaaaaaa" localSheetId="0" hidden="1">#REF!</definedName>
    <definedName name="aaaaaaaaaaa" hidden="1">#REF!</definedName>
    <definedName name="aaaaaaaaaaaa" localSheetId="0" hidden="1">#REF!</definedName>
    <definedName name="aaaaaaaaaaaa" hidden="1">#REF!</definedName>
    <definedName name="aaaaaaaaaaaaa" localSheetId="0" hidden="1">#REF!</definedName>
    <definedName name="aaaaaaaaaaaaa" hidden="1">#REF!</definedName>
    <definedName name="aaaaaaaaaaaaaaa" localSheetId="0" hidden="1">#REF!</definedName>
    <definedName name="aaaaaaaaaaaaaaa" hidden="1">#REF!</definedName>
    <definedName name="aaaaaaaaaaaaaaaaa" localSheetId="0" hidden="1">#REF!</definedName>
    <definedName name="aaaaaaaaaaaaaaaaa" hidden="1">#REF!</definedName>
    <definedName name="aaaaaaaaaaaaaaaaaaa" localSheetId="0" hidden="1">#REF!</definedName>
    <definedName name="aaaaaaaaaaaaaaaaaaa" hidden="1">#REF!</definedName>
    <definedName name="aaaaaaaaaaaaaaaaaaaaaaa" localSheetId="0" hidden="1">#REF!</definedName>
    <definedName name="aaaaaaaaaaaaaaaaaaaaaaa" hidden="1">#REF!</definedName>
    <definedName name="aaaaaaaaaaaaaaaaaaaaaaaaaa" localSheetId="0" hidden="1">#REF!</definedName>
    <definedName name="aaaaaaaaaaaaaaaaaaaaaaaaaa" hidden="1">#REF!</definedName>
    <definedName name="aaas" hidden="1">{"'gráf jan00'!$A$1:$AK$41"}</definedName>
    <definedName name="AAB_Addin5" hidden="1">"AAB_Description for addin 5,Description for addin 5,Description for addin 5,Description for addin 5,Description for addin 5,Description for addin 5"</definedName>
    <definedName name="aasaasas" hidden="1">{#N/A,#N/A,TRUE,"indice";#N/A,#N/A,TRUE,"indicadores";#N/A,#N/A,TRUE,"comentarios"}</definedName>
    <definedName name="AB" hidden="1">{"'gráf jan00'!$A$1:$AK$41"}</definedName>
    <definedName name="ABC" localSheetId="0" hidden="1">#REF!</definedName>
    <definedName name="ABC" hidden="1">#REF!</definedName>
    <definedName name="ABC.XLS" hidden="1">{"'Quadro'!$A$4:$BG$78"}</definedName>
    <definedName name="abcd" hidden="1">{#N/A,#N/A,FALSE,"PCOL"}</definedName>
    <definedName name="abcde" hidden="1">{#N/A,#N/A,FALSE,"PCOL"}</definedName>
    <definedName name="abobora.xls" hidden="1">{"'Quadro'!$A$4:$BG$78"}</definedName>
    <definedName name="AccessDatabase" hidden="1">"C:\Documents and Settings\JPMELLO\Meus documentos\ARQUIVOS 2004\MONITORAMENTO OAC\Monitoramento de OAC.mdb"</definedName>
    <definedName name="adasdad" hidden="1">{"'gráf jan00'!$A$1:$AK$41"}</definedName>
    <definedName name="ADED" hidden="1">{"'gráf jan00'!$A$1:$AK$41"}</definedName>
    <definedName name="Adequaqção" hidden="1">{"'gráf jan00'!$A$1:$AK$41"}</definedName>
    <definedName name="aditivo" hidden="1">{#N/A,#N/A,FALSE,"PCOL"}</definedName>
    <definedName name="adsf" hidden="1">{"'gráf jan00'!$A$1:$AK$41"}</definedName>
    <definedName name="aeaw" localSheetId="0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aeaw" hidden="1">{#VALUE!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;#N/A,#N/A,FALSE,0}</definedName>
    <definedName name="afds" hidden="1">{"'gráf jan00'!$A$1:$AK$41"}</definedName>
    <definedName name="AGAKLJDFK" hidden="1">{"'gráf jan00'!$A$1:$AK$41"}</definedName>
    <definedName name="ago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gost5" hidden="1">{"'gráf jan00'!$A$1:$AK$41"}</definedName>
    <definedName name="Agosto" hidden="1">{#N/A,#N/A,FALSE,"SITUAÇÃO DIÁRIA ";#N/A,#N/A,FALSE,"7 à 7"}</definedName>
    <definedName name="AHA" hidden="1">{"'RR'!$A$2:$E$81"}</definedName>
    <definedName name="aina" hidden="1">{#N/A,#N/A,FALSE,"PCOL"}</definedName>
    <definedName name="ALB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LB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mortizacione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amortiz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AMV" hidden="1">{"'gráf jan00'!$A$1:$AK$41"}</definedName>
    <definedName name="ANEXO1" hidden="1">{"'teste'!$B$2:$R$49"}</definedName>
    <definedName name="ANEXO2" hidden="1">{"'teste'!$B$2:$R$49"}</definedName>
    <definedName name="ans" hidden="1">{#N/A,#N/A,FALSE,"PCOL"}</definedName>
    <definedName name="anscount" localSheetId="0" hidden="1">2</definedName>
    <definedName name="anscount" hidden="1">1</definedName>
    <definedName name="aq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R" hidden="1">{"'Quadro'!$A$4:$BG$78"}</definedName>
    <definedName name="Arara" hidden="1">{#N/A,#N/A,FALSE,"PCOL"}</definedName>
    <definedName name="_xlnm.Print_Area" localSheetId="0">INVESTIMENTOS!$C$6:$J$45</definedName>
    <definedName name="AREEWR" hidden="1">{"'Quadro'!$A$4:$BG$78"}</definedName>
    <definedName name="Arlindo" localSheetId="0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Arlindo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ARS" hidden="1">#REF!</definedName>
    <definedName name="AS" localSheetId="0" hidden="1">#REF!</definedName>
    <definedName name="AS" hidden="1">#REF!</definedName>
    <definedName name="AS2DocOpenMode" hidden="1">"AS2DocumentEdit"</definedName>
    <definedName name="AS2NamedRange" hidden="1">18</definedName>
    <definedName name="AS2ReportLS" hidden="1">1</definedName>
    <definedName name="AS2SyncStepLS" hidden="1">0</definedName>
    <definedName name="AS2TickmarkLS" hidden="1">#REF!</definedName>
    <definedName name="AS2VersionLS" hidden="1">300</definedName>
    <definedName name="asaasaas" hidden="1">{#N/A,#N/A,TRUE,"indice";#N/A,#N/A,TRUE,"indicadores";#N/A,#N/A,TRUE,"comentarios"}</definedName>
    <definedName name="asaasas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asdad" hidden="1">{"'gráf jan00'!$A$1:$AK$41"}</definedName>
    <definedName name="asdadadad" hidden="1">{"'gráf jan00'!$A$1:$AK$41"}</definedName>
    <definedName name="asdasdasdas" hidden="1">{"'gráf jan00'!$A$1:$AK$41"}</definedName>
    <definedName name="ASDF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dfa" localSheetId="0" hidden="1">#REF!</definedName>
    <definedName name="asdfa" hidden="1">#REF!</definedName>
    <definedName name="ASDFASFA" localSheetId="0" hidden="1">{#N/A,#N/A,TRUE,"Resumo de Preços"}</definedName>
    <definedName name="ASDFASFA" hidden="1">{#N/A,#N/A,TRUE,"Resumo de Preços"}</definedName>
    <definedName name="asdfasfsafasf" hidden="1">{"'CptDifn'!$AA$32:$AG$32"}</definedName>
    <definedName name="asdg" hidden="1">{"'gráf jan00'!$A$1:$AK$41"}</definedName>
    <definedName name="asdryhsdfh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ASDSD" hidden="1">{"'Quadro'!$A$4:$BG$78"}</definedName>
    <definedName name="ASFD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1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2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D2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asfg1" hidden="1">{#N/A,#N/A,FALSE,"Cadastro";#N/A,#N/A,FALSE,"Diasmês";#N/A,#N/A,FALSE,"Refeição_3t";#N/A,#N/A,FALSE,"Refeição_Adm";#N/A,#N/A,FALSE,"Custo"}</definedName>
    <definedName name="ASFSD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asrgadg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Assumptios2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Assumptios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ASWEFGQ3" hidden="1">{"'gráf jan00'!$A$1:$AK$41"}</definedName>
    <definedName name="AT" hidden="1">{"'Quadro'!$A$4:$BG$78"}</definedName>
    <definedName name="ATIVO">INVESTIMENTOS!#REF!</definedName>
    <definedName name="AW" hidden="1">{"'Quadro'!$A$4:$BG$78"}</definedName>
    <definedName name="awdasd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azerty4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azerty4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b" localSheetId="0" hidden="1">{"'Índice'!$A$1:$K$49"}</definedName>
    <definedName name="b" hidden="1">{"'Índice'!$A$1:$K$49"}</definedName>
    <definedName name="balance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balance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balancete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balancete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BASE">'[1]PAINEL DE CONTROLE'!$D$105:$D$106</definedName>
    <definedName name="bb" localSheetId="0" hidden="1">{#N/A,#N/A,FALSE,"ANEXO3 99 ERA";#N/A,#N/A,FALSE,"ANEXO3 99 UBÁ2";#N/A,#N/A,FALSE,"ANEXO3 99 DTU";#N/A,#N/A,FALSE,"ANEXO3 99 RDR";#N/A,#N/A,FALSE,"ANEXO3 99 UBÁ4";#N/A,#N/A,FALSE,"ANEXO3 99 UBÁ6"}</definedName>
    <definedName name="bb" hidden="1">{#N/A,#N/A,FALSE,"ANEXO3 99 ERA";#N/A,#N/A,FALSE,"ANEXO3 99 UBÁ2";#N/A,#N/A,FALSE,"ANEXO3 99 DTU";#N/A,#N/A,FALSE,"ANEXO3 99 RDR";#N/A,#N/A,FALSE,"ANEXO3 99 UBÁ4";#N/A,#N/A,FALSE,"ANEXO3 99 UBÁ6"}</definedName>
    <definedName name="bbb" hidden="1">{#N/A,#N/A,FALSE,"CW Summary";#N/A,#N/A,FALSE,"Weekly Tracking";#N/A,#N/A,FALSE,"MSA";#N/A,#N/A,FALSE,"Parts";#N/A,#N/A,FALSE,"RS";#N/A,#N/A,FALSE,"Mods";#N/A,#N/A,FALSE,"GEVISA";#N/A,#N/A,FALSE,"HQ"}</definedName>
    <definedName name="bbbb" hidden="1">{#N/A,#N/A,FALSE,"PCOL"}</definedName>
    <definedName name="bbbbbbbbbbbbbbbbbbbbbbbbbbbbbbbb" hidden="1">{"'REL CUSTODIF'!$B$1:$H$72"}</definedName>
    <definedName name="bd" hidden="1">{"'IndicadoresRH'!$AA$50:$AP$67"}</definedName>
    <definedName name="BDI_M">'[1]BDI Sem Desoneração'!$H$25</definedName>
    <definedName name="BDI_S">'[1]BDI Sem Desoneração'!$G$25</definedName>
    <definedName name="BG_Del" hidden="1">15</definedName>
    <definedName name="BG_Ins" hidden="1">4</definedName>
    <definedName name="BG_Mod" hidden="1">6</definedName>
    <definedName name="BLANK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2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ANK2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loco2" hidden="1">#REF!</definedName>
    <definedName name="BLPH1" localSheetId="0" hidden="1">#REF!</definedName>
    <definedName name="BLPH1" hidden="1">#REF!</definedName>
    <definedName name="BLPH10" localSheetId="0" hidden="1">#REF!</definedName>
    <definedName name="BLPH10" hidden="1">#REF!</definedName>
    <definedName name="BLPH11" localSheetId="0" hidden="1">#REF!</definedName>
    <definedName name="BLPH11" hidden="1">#REF!</definedName>
    <definedName name="BLPH12" localSheetId="0" hidden="1">#REF!</definedName>
    <definedName name="BLPH12" hidden="1">#REF!</definedName>
    <definedName name="BLPH13" localSheetId="0" hidden="1">#REF!</definedName>
    <definedName name="BLPH13" hidden="1">#REF!</definedName>
    <definedName name="BLPH14" localSheetId="0" hidden="1">#REF!</definedName>
    <definedName name="BLPH14" hidden="1">#REF!</definedName>
    <definedName name="BLPH15" localSheetId="0" hidden="1">#REF!</definedName>
    <definedName name="BLPH15" hidden="1">#REF!</definedName>
    <definedName name="BLPH2" localSheetId="0" hidden="1">#REF!</definedName>
    <definedName name="BLPH2" hidden="1">#REF!</definedName>
    <definedName name="BLPH200001" hidden="1">#REF!</definedName>
    <definedName name="BLPH23" hidden="1">#REF!</definedName>
    <definedName name="BLPH24" hidden="1">#REF!</definedName>
    <definedName name="BLPH25" hidden="1">#REF!</definedName>
    <definedName name="BLPH3" localSheetId="0" hidden="1">#REF!</definedName>
    <definedName name="BLPH3" hidden="1">#REF!</definedName>
    <definedName name="BLPH4" localSheetId="0" hidden="1">#REF!</definedName>
    <definedName name="BLPH4" hidden="1">#REF!</definedName>
    <definedName name="BLPH5" localSheetId="0" hidden="1">#REF!</definedName>
    <definedName name="BLPH5" hidden="1">#REF!</definedName>
    <definedName name="BLPH6" localSheetId="0" hidden="1">#REF!</definedName>
    <definedName name="BLPH6" hidden="1">#REF!</definedName>
    <definedName name="BLPH7" localSheetId="0" hidden="1">#REF!</definedName>
    <definedName name="BLPH7" hidden="1">#REF!</definedName>
    <definedName name="BLPH8" localSheetId="0" hidden="1">#REF!</definedName>
    <definedName name="BLPH8" hidden="1">#REF!</definedName>
    <definedName name="BLPH9" localSheetId="0" hidden="1">#REF!</definedName>
    <definedName name="BLPH9" hidden="1">#REF!</definedName>
    <definedName name="BROWN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ROW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BXF" hidden="1">{"'Quadro'!$A$4:$BG$78"}</definedName>
    <definedName name="ç" hidden="1">{"'gráf jan00'!$A$1:$AK$41"}</definedName>
    <definedName name="c_c" hidden="1">{"'REL CUSTODIF'!$B$1:$H$72"}</definedName>
    <definedName name="CadIns" localSheetId="0" hidden="1">#REF!</definedName>
    <definedName name="CadIns" hidden="1">#REF!</definedName>
    <definedName name="CadSrv" localSheetId="0" hidden="1">#REF!</definedName>
    <definedName name="CadSrv" hidden="1">#REF!</definedName>
    <definedName name="CAPA" localSheetId="0" hidden="1">{#N/A,#N/A,TRUE,"Serviços"}</definedName>
    <definedName name="CAPA" hidden="1">{#N/A,#N/A,TRUE,"Serviços"}</definedName>
    <definedName name="capa1" localSheetId="0" hidden="1">{#N/A,#N/A,TRUE,"Serviços"}</definedName>
    <definedName name="capa1" hidden="1">{#N/A,#N/A,TRUE,"Serviços"}</definedName>
    <definedName name="capa11" localSheetId="0" hidden="1">{#N/A,#N/A,TRUE,"Serviços"}</definedName>
    <definedName name="capa11" hidden="1">{#N/A,#N/A,TRUE,"Serviços"}</definedName>
    <definedName name="capa2" localSheetId="0" hidden="1">{#N/A,#N/A,TRUE,"Serviços"}</definedName>
    <definedName name="capa2" hidden="1">{#N/A,#N/A,TRUE,"Serviços"}</definedName>
    <definedName name="capa22" localSheetId="0" hidden="1">{#N/A,#N/A,TRUE,"Serviços"}</definedName>
    <definedName name="capa22" hidden="1">{#N/A,#N/A,TRUE,"Serviços"}</definedName>
    <definedName name="CAPAA" localSheetId="0" hidden="1">{#N/A,#N/A,TRUE,"Serviços"}</definedName>
    <definedName name="CAPAA" hidden="1">{#N/A,#N/A,TRUE,"Serviços"}</definedName>
    <definedName name="CAPEX">'[1]PAINEL DE CONTROLE'!$N$14</definedName>
    <definedName name="CAPEX_total">'[1]Quadro 17 - WACC '!$G$17</definedName>
    <definedName name="CAPTAÇÃ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ar" hidden="1">{#N/A,#N/A,FALSE,"PCOL"}</definedName>
    <definedName name="Cash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Cash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CBWorkbookPriority" hidden="1">-216830483</definedName>
    <definedName name="cc" localSheetId="0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cc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ccc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CCCC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CCCC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cccccccc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cch" hidden="1">#N/A</definedName>
    <definedName name="CdQtEqA" hidden="1">2</definedName>
    <definedName name="CdQtEqP" hidden="1">2</definedName>
    <definedName name="CdQtMoA" hidden="1">2</definedName>
    <definedName name="CdQtMoP" hidden="1">2</definedName>
    <definedName name="CdQtMpA" hidden="1">5</definedName>
    <definedName name="CdQtMpP" hidden="1">5</definedName>
    <definedName name="CdQtTrA" hidden="1">2</definedName>
    <definedName name="CdQtTrP" hidden="1">2</definedName>
    <definedName name="CENARIO">CENARIOS!$A$22</definedName>
    <definedName name="CENARIOS">[1]CENARIOS!$U$6:$U$16</definedName>
    <definedName name="Change" hidden="1">#N/A</definedName>
    <definedName name="Change2" hidden="1">#N/A</definedName>
    <definedName name="Change3" hidden="1">#N/A</definedName>
    <definedName name="Change4" hidden="1">#N/A</definedName>
    <definedName name="ChangeRange" hidden="1">#N/A</definedName>
    <definedName name="ChangeRange2" hidden="1">#N/A</definedName>
    <definedName name="charles" hidden="1">{"'gráf jan00'!$A$1:$AK$41"}</definedName>
    <definedName name="Chave" localSheetId="0" hidden="1">#REF!</definedName>
    <definedName name="Chave" hidden="1">#REF!</definedName>
    <definedName name="Chave1" localSheetId="0" hidden="1">#REF!</definedName>
    <definedName name="Chave1" hidden="1">#REF!</definedName>
    <definedName name="CHECKSSO_OUT" hidden="1">{"'Quadro'!$A$4:$BG$78"}</definedName>
    <definedName name="chop" localSheetId="0" hidden="1">{"Pèrdues i Guanys analític.Català",#N/A,FALSE,"Català";"Pèrdues i G. analític.castellà",#N/A,FALSE,"Castellà"}</definedName>
    <definedName name="chop" hidden="1">{"Pèrdues i Guanys analític.Català",#N/A,FALSE,"Català";"Pèrdues i G. analític.castellà",#N/A,FALSE,"Castellà"}</definedName>
    <definedName name="ciclos" hidden="1">{"'RR'!$A$2:$E$81"}</definedName>
    <definedName name="cida" hidden="1">{#N/A,#N/A,FALSE,"PCOL"}</definedName>
    <definedName name="ÇL" hidden="1">{"'Quadro'!$A$4:$BG$78"}</definedName>
    <definedName name="Clas" localSheetId="0" hidden="1">MAX(LEN(#REF!))</definedName>
    <definedName name="Clas" hidden="1">MAX(LEN(#REF!))</definedName>
    <definedName name="claudio" hidden="1">{"'gráf jan00'!$A$1:$AK$41"}</definedName>
    <definedName name="çlçl" hidden="1">{"'Quadro'!$A$4:$BG$78"}</definedName>
    <definedName name="Cls" hidden="1">#N/A</definedName>
    <definedName name="CMC" hidden="1">{"'Quadro'!$A$4:$BG$78"}</definedName>
    <definedName name="Cobra" hidden="1">{#N/A,#N/A,FALSE,"PCOL"}</definedName>
    <definedName name="Cobre" hidden="1">{"'CptDifn'!$AA$32:$AG$32"}</definedName>
    <definedName name="Cod" hidden="1">#REF!</definedName>
    <definedName name="Cód.">"serv"</definedName>
    <definedName name="Codigo" localSheetId="0" hidden="1">#REF!</definedName>
    <definedName name="Codigo" hidden="1">#REF!</definedName>
    <definedName name="Coluna" localSheetId="0" hidden="1">#REF!</definedName>
    <definedName name="Coluna" hidden="1">#REF!</definedName>
    <definedName name="Comp" localSheetId="0" hidden="1">#REF!</definedName>
    <definedName name="Comp" hidden="1">#REF!</definedName>
    <definedName name="CONCEL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Concentrado_Cobre" hidden="1">{"'CptDifn'!$AA$32:$AG$32"}</definedName>
    <definedName name="COONSUMO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COONSUMO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Copia" hidden="1">{#N/A,#N/A,FALSE,"PCOL"}</definedName>
    <definedName name="copiaranch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copiaranch2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cor" hidden="1">{"'gráf jan00'!$A$1:$AK$41"}</definedName>
    <definedName name="COTACAO" localSheetId="0" hidden="1">{#N/A,#N/A,TRUE,"Serviços"}</definedName>
    <definedName name="COTACAO" hidden="1">{#N/A,#N/A,TRUE,"Serviços"}</definedName>
    <definedName name="CPA">'[1]PAINEL DE CONTROLE'!$I$11</definedName>
    <definedName name="CpuAux" hidden="1">#REF!</definedName>
    <definedName name="CPUs" localSheetId="0" hidden="1">#REF!</definedName>
    <definedName name="CPUs" hidden="1">#REF!</definedName>
    <definedName name="CRIT" localSheetId="0" hidden="1">#REF!</definedName>
    <definedName name="CRIT" hidden="1">#REF!</definedName>
    <definedName name="_xlnm.Criteria" localSheetId="0" hidden="1">#REF!</definedName>
    <definedName name="_xlnm.Criteria" hidden="1">#REF!</definedName>
    <definedName name="CRM" localSheetId="0" hidden="1">{#N/A,#N/A,FALSE,"ANEXO3 99 ERA";#N/A,#N/A,FALSE,"ANEXO3 99 UBÁ2";#N/A,#N/A,FALSE,"ANEXO3 99 DTU";#N/A,#N/A,FALSE,"ANEXO3 99 RDR";#N/A,#N/A,FALSE,"ANEXO3 99 UBÁ4";#N/A,#N/A,FALSE,"ANEXO3 99 UBÁ6"}</definedName>
    <definedName name="CRM" hidden="1">{#N/A,#N/A,FALSE,"ANEXO3 99 ERA";#N/A,#N/A,FALSE,"ANEXO3 99 UBÁ2";#N/A,#N/A,FALSE,"ANEXO3 99 DTU";#N/A,#N/A,FALSE,"ANEXO3 99 RDR";#N/A,#N/A,FALSE,"ANEXO3 99 UBÁ4";#N/A,#N/A,FALSE,"ANEXO3 99 UBÁ6"}</definedName>
    <definedName name="CronogramadeExecuçãp2003" localSheetId="0" hidden="1">{#N/A,#N/A,FALSE,"ANEXO3 99 ERA";#N/A,#N/A,FALSE,"ANEXO3 99 UBÁ2";#N/A,#N/A,FALSE,"ANEXO3 99 DTU";#N/A,#N/A,FALSE,"ANEXO3 99 RDR";#N/A,#N/A,FALSE,"ANEXO3 99 UBÁ4";#N/A,#N/A,FALSE,"ANEXO3 99 UBÁ6"}</definedName>
    <definedName name="CronogramadeExecuçãp2003" hidden="1">{#N/A,#N/A,FALSE,"ANEXO3 99 ERA";#N/A,#N/A,FALSE,"ANEXO3 99 UBÁ2";#N/A,#N/A,FALSE,"ANEXO3 99 DTU";#N/A,#N/A,FALSE,"ANEXO3 99 RDR";#N/A,#N/A,FALSE,"ANEXO3 99 UBÁ4";#N/A,#N/A,FALSE,"ANEXO3 99 UBÁ6"}</definedName>
    <definedName name="CSLL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S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CunEq" localSheetId="0" hidden="1">SUM(IF(#REF! =#REF!,(#REF!)*(#REF!="EQ")))</definedName>
    <definedName name="CunEq" hidden="1">SUM(IF(#REF! =#REF!,(#REF!)*(#REF!="EQ")))</definedName>
    <definedName name="CunMo" localSheetId="0" hidden="1">SUM(IF(#REF! =#REF!,(#REF!)*(#REF!="MO")))</definedName>
    <definedName name="CunMo" hidden="1">SUM(IF(#REF! =#REF!,(#REF!)*(#REF!="MO")))</definedName>
    <definedName name="CunMp" localSheetId="0" hidden="1">SUM(IF(#REF! =#REF!,(#REF!)*(#REF!="MP")))</definedName>
    <definedName name="CunMp" hidden="1">SUM(IF(#REF! =#REF!,(#REF!)*(#REF!="MP")))</definedName>
    <definedName name="custoc" localSheetId="0" hidden="1">#REF!</definedName>
    <definedName name="custoc" hidden="1">#REF!</definedName>
    <definedName name="cxz" hidden="1">{"'gráf jan00'!$A$1:$AK$41"}</definedName>
    <definedName name="d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d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dad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ada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adadad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AER1" localSheetId="0" hidden="1">{#N/A,#N/A,TRUE,"Serviços"}</definedName>
    <definedName name="DAER1" hidden="1">{#N/A,#N/A,TRUE,"Serviços"}</definedName>
    <definedName name="DAER11" localSheetId="0" hidden="1">{#N/A,#N/A,TRUE,"Serviços"}</definedName>
    <definedName name="DAER11" hidden="1">{#N/A,#N/A,TRUE,"Serviços"}</definedName>
    <definedName name="david" hidden="1">{"'gráf jan00'!$A$1:$AK$41"}</definedName>
    <definedName name="david1" hidden="1">{"'gráf jan00'!$A$1:$AK$41"}</definedName>
    <definedName name="dd" localSheetId="0" hidden="1">{#N/A,#N/A,FALSE,"ANEXO3 99 ERA";#N/A,#N/A,FALSE,"ANEXO3 99 UBÁ2";#N/A,#N/A,FALSE,"ANEXO3 99 DTU";#N/A,#N/A,FALSE,"ANEXO3 99 RDR";#N/A,#N/A,FALSE,"ANEXO3 99 UBÁ4";#N/A,#N/A,FALSE,"ANEXO3 99 UBÁ6"}</definedName>
    <definedName name="dd" hidden="1">{#N/A,#N/A,FALSE,"ANEXO3 99 ERA";#N/A,#N/A,FALSE,"ANEXO3 99 UBÁ2";#N/A,#N/A,FALSE,"ANEXO3 99 DTU";#N/A,#N/A,FALSE,"ANEXO3 99 RDR";#N/A,#N/A,FALSE,"ANEXO3 99 UBÁ4";#N/A,#N/A,FALSE,"ANEXO3 99 UBÁ6"}</definedName>
    <definedName name="ddd" localSheetId="0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ddd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dddd" hidden="1">{#N/A,#N/A,FALSE,"PCOL"}</definedName>
    <definedName name="ddddd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DDDDDDDDDDDDDDDD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DDEEERE" hidden="1">{"'gráf jan00'!$A$1:$AK$41"}</definedName>
    <definedName name="DEAM" hidden="1">{"'CptDifn'!$AA$32:$AG$32"}</definedName>
    <definedName name="DEAS" hidden="1">{"'CptDifn'!$AA$32:$AG$32"}</definedName>
    <definedName name="DECG" hidden="1">{"'CptDifn'!$AA$32:$AG$32"}</definedName>
    <definedName name="defwe" hidden="1">{"'Quadro'!$A$4:$BG$78"}</definedName>
    <definedName name="DEGL" hidden="1">{"'CptDifn'!$AA$32:$AG$32"}</definedName>
    <definedName name="depreciacione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preciac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RF" localSheetId="0" hidden="1">{#N/A,#N/A,FALSE,"310.1";#N/A,#N/A,FALSE,"321.1";#N/A,#N/A,FALSE,"320.3";#N/A,#N/A,FALSE,"330.1"}</definedName>
    <definedName name="DERF" hidden="1">{#N/A,#N/A,FALSE,"310.1";#N/A,#N/A,FALSE,"321.1";#N/A,#N/A,FALSE,"320.3";#N/A,#N/A,FALSE,"330.1"}</definedName>
    <definedName name="DescAux" hidden="1">#N/A</definedName>
    <definedName name="DESCOR" hidden="1">{"'gráf jan00'!$A$1:$AK$41"}</definedName>
    <definedName name="DESCR">"bds"</definedName>
    <definedName name="descrisão" hidden="1">{"'gráf jan00'!$A$1:$AK$41"}</definedName>
    <definedName name="DESVIO_V">'[1]TABELA-ANP'!$A$188</definedName>
    <definedName name="Detalhe" hidden="1">{"'Resumo'!$A$4:$N$60"}</definedName>
    <definedName name="deuda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sme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eudasm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fadsfsadf" hidden="1">{"'gráf jan00'!$A$1:$AK$41"}</definedName>
    <definedName name="dfd" hidden="1">{"'gráf jan00'!$A$1:$AK$41"}</definedName>
    <definedName name="dfdf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DFDFDF" hidden="1">{"'gráf jan00'!$A$1:$AK$41"}</definedName>
    <definedName name="dfdfdfd" hidden="1">#N/A</definedName>
    <definedName name="dffasf" hidden="1">{#N/A,#N/A,TRUE,"indice";#N/A,#N/A,TRUE,"indicadores";#N/A,#N/A,TRUE,"comentarios"}</definedName>
    <definedName name="DFGADET" hidden="1">{"'gráf jan00'!$A$1:$AK$41"}</definedName>
    <definedName name="DFGDFGD" hidden="1">{"'Quadro'!$A$4:$BG$78"}</definedName>
    <definedName name="dfgs" localSheetId="0" hidden="1">{#N/A,#N/A,TRUE,"Serviços"}</definedName>
    <definedName name="dfgs" hidden="1">{#N/A,#N/A,TRUE,"Serviços"}</definedName>
    <definedName name="dfgss" localSheetId="0" hidden="1">{#N/A,#N/A,TRUE,"Serviços"}</definedName>
    <definedName name="dfgss" hidden="1">{#N/A,#N/A,TRUE,"Serviços"}</definedName>
    <definedName name="dfhgdf" hidden="1">{#N/A,#N/A,TRUE,"indice";#N/A,#N/A,TRUE,"indicadores";#N/A,#N/A,TRUE,"comentarios"}</definedName>
    <definedName name="dfuil" hidden="1">{"'RR'!$A$2:$E$81"}</definedName>
    <definedName name="DILO_Ferrovia" hidden="1">{"'Quadro'!$A$4:$BG$78"}</definedName>
    <definedName name="disp1" hidden="1">{"'RR'!$A$2:$E$81"}</definedName>
    <definedName name="Displocopaul1" hidden="1">{"'gráf jan00'!$A$1:$AK$41"}</definedName>
    <definedName name="disppaul" hidden="1">{"'gráf jan00'!$A$1:$AK$41"}</definedName>
    <definedName name="Disppaul1" hidden="1">{"'gráf jan00'!$A$1:$AK$41"}</definedName>
    <definedName name="disppaul10" hidden="1">{"'gráf jan00'!$A$1:$AK$41"}</definedName>
    <definedName name="disppaul100" hidden="1">{"'gráf jan00'!$A$1:$AK$41"}</definedName>
    <definedName name="disppaul11" hidden="1">{"'Quadro'!$A$4:$BG$78"}</definedName>
    <definedName name="disppaul12" hidden="1">{"'gráf jan00'!$A$1:$AK$41"}</definedName>
    <definedName name="disppaul13" hidden="1">{"'gráf jan00'!$A$1:$AK$41"}</definedName>
    <definedName name="disppaul14" hidden="1">{"'gráf jan00'!$A$1:$AK$41"}</definedName>
    <definedName name="disppaul15" hidden="1">{"'gráf jan00'!$A$1:$AK$41"}</definedName>
    <definedName name="disppaul2" hidden="1">{"'gráf jan00'!$A$1:$AK$41"}</definedName>
    <definedName name="disppaul4" hidden="1">{"'gráf jan00'!$A$1:$AK$41"}</definedName>
    <definedName name="DispTelGASAG" hidden="1">{"'teste'!$B$2:$R$49"}</definedName>
    <definedName name="ditf" hidden="1">{"'CptDifn'!$AA$32:$AG$32"}</definedName>
    <definedName name="dksojd" hidden="1">{#N/A,#N/A,FALSE,"PCOL"}</definedName>
    <definedName name="doi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DSCR_DEBT_EQUITY" localSheetId="0" hidden="1">#REF!-1 &amp; "." &amp; MAX(1,COUNTA(INDEX(#REF!,MATCH(#REF!-1,#REF!,FALSE)):#REF!))</definedName>
    <definedName name="DSCR_DEBT_EQUITY" hidden="1">#REF!-1 &amp; "." &amp; MAX(1,COUNTA(INDEX(#REF!,MATCH(#REF!-1,#REF!,FALSE)):#REF!))</definedName>
    <definedName name="dsda" hidden="1">{#N/A,#N/A,TRUE,"indice";#N/A,#N/A,TRUE,"indicadores";#N/A,#N/A,TRUE,"comentarios"}</definedName>
    <definedName name="dsipaul" hidden="1">{"'gráf jan00'!$A$1:$AK$41"}</definedName>
    <definedName name="dssssss" hidden="1">{"'gráf jan00'!$A$1:$AK$41"}</definedName>
    <definedName name="Dúvidas" localSheetId="0" hidden="1">{"'Quadro'!$A$4:$BG$78"}</definedName>
    <definedName name="Dúvidas" hidden="1">{"'Quadro'!$A$4:$BG$78"}</definedName>
    <definedName name="DV" hidden="1">{"'Quadro'!$A$4:$BG$78"}</definedName>
    <definedName name="dwd" hidden="1">{"'Quadro'!$A$4:$BG$78"}</definedName>
    <definedName name="dwsdad" hidden="1">{"'ReceitaLiquidaME'!$AA$25:$AN$32"}</definedName>
    <definedName name="e" hidden="1">{#N/A,#N/A,FALSE,"PCOL"}</definedName>
    <definedName name="EDEDDC" hidden="1">{#N/A,#N/A,FALSE,"Cadastro";#N/A,#N/A,FALSE,"Diasmês";#N/A,#N/A,FALSE,"Refeição_3t";#N/A,#N/A,FALSE,"Refeição_Adm";#N/A,#N/A,FALSE,"Custo"}</definedName>
    <definedName name="EDIFICAÇÕES">'[1]Quadro 18 - Edificações'!$G$177</definedName>
    <definedName name="EE" localSheetId="0" hidden="1">{#N/A,#N/A,FALSE,"310.1";#N/A,#N/A,FALSE,"321.1";#N/A,#N/A,FALSE,"320.3";#N/A,#N/A,FALSE,"330.1"}</definedName>
    <definedName name="EE" hidden="1">{#N/A,#N/A,FALSE,"310.1";#N/A,#N/A,FALSE,"321.1";#N/A,#N/A,FALSE,"320.3";#N/A,#N/A,FALSE,"330.1"}</definedName>
    <definedName name="EEE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esdd" hidden="1">{#N/A,#N/A,TRUE,"indice";#N/A,#N/A,TRUE,"indicadores";#N/A,#N/A,TRUE,"comentarios"}</definedName>
    <definedName name="EFC" hidden="1">{"'RR'!$A$2:$E$81"}</definedName>
    <definedName name="EFCEletron" hidden="1">{"'RR'!$A$2:$E$81"}</definedName>
    <definedName name="EFVM" hidden="1">{"'RR'!$A$2:$E$81"}</definedName>
    <definedName name="EFVM2" hidden="1">{"'RR'!$A$2:$E$81"}</definedName>
    <definedName name="EFVM3" hidden="1">{"'RR'!$A$2:$E$81"}</definedName>
    <definedName name="EFwegfWE" hidden="1">{#N/A,#N/A,FALSE,"Anexo I";#N/A,#N/A,FALSE,"Anexo II";#N/A,#N/A,FALSE,"Anexo III"}</definedName>
    <definedName name="EGFewgfWEG" hidden="1">{#N/A,#N/A,FALSE,"OORS";#N/A,#N/A,FALSE,"OEOT Ferrovia";#N/A,#N/A,FALSE,"OEOT Manobreiro";#N/A,#N/A,FALSE,"OEOT Rodovia";#N/A,#N/A,FALSE,"OEOT Bota Fora";#N/A,#N/A,FALSE,"OORQ";#N/A,#N/A,FALSE,"OORF Apoio";#N/A,#N/A,FALSE,"OORF Canaleiro";#N/A,#N/A,FALSE,"OORC";#N/A,#N/A,FALSE,"OOLO";#N/A,#N/A,FALSE,"OOEA";#N/A,#N/A,FALSE,"OEOM";#N/A,#N/A,FALSE,"OOE";#N/A,#N/A,FALSE,"OOEE";#N/A,#N/A,FALSE,"OERM";#N/A,#N/A,FALSE,"POOL";#N/A,#N/A,FALSE,"Extra OORS";#N/A,#N/A,FALSE,"Extra OEOT Ferrovia";#N/A,#N/A,FALSE,"Extra OEOT Manobreiro";#N/A,#N/A,FALSE,"Extra OEOT Rodovia";#N/A,#N/A,FALSE,"Extra OEOT Bota Fora";#N/A,#N/A,FALSE,"Extra OORQ";#N/A,#N/A,FALSE,"Extra OORF Apoio";#N/A,#N/A,FALSE,"Extra OORF Canaleiro";#N/A,#N/A,FALSE,"Extra OORC";#N/A,#N/A,FALSE,"Extra OOLO";#N/A,#N/A,FALSE,"Extra OOEA";#N/A,#N/A,FALSE,"Extra OEOM";#N/A,#N/A,FALSE,"Extra OOE";#N/A,#N/A,FALSE,"Extra OOEE";#N/A,#N/A,FALSE,"Extra OERM";#N/A,#N/A,FALSE,"Extra POOL"}</definedName>
    <definedName name="EJI" hidden="1">{"'Quadro'!$A$4:$BG$78"}</definedName>
    <definedName name="eli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eli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Elton" hidden="1">{"'RR'!$A$2:$E$81"}</definedName>
    <definedName name="EmpAux" hidden="1">""</definedName>
    <definedName name="ENERGIA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NERGI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EQ" hidden="1">#REF!</definedName>
    <definedName name="erb" hidden="1">{"'Quadro'!$A$4:$BG$78"}</definedName>
    <definedName name="erc" hidden="1">{"'RR'!$A$2:$E$81"}</definedName>
    <definedName name="ERRO" hidden="1">{"'CptDifn'!$AA$32:$AG$32"}</definedName>
    <definedName name="ERRO1" hidden="1">{"'CptDifn'!$AA$32:$AG$32"}</definedName>
    <definedName name="ERRO3" hidden="1">{"'CptDifn'!$AA$32:$AG$32"}</definedName>
    <definedName name="ERRO4" hidden="1">{"'CptDifn'!$AA$32:$AG$32"}</definedName>
    <definedName name="ERRO5" hidden="1">{"'CptDifn'!$AA$32:$AG$32"}</definedName>
    <definedName name="ERRO6" hidden="1">{"'CptDifn'!$AA$32:$AG$32"}</definedName>
    <definedName name="ERRRRRRRRRRRRRRRO" hidden="1">{"'CptDifn'!$AA$32:$AG$32"}</definedName>
    <definedName name="ertert" localSheetId="0" hidden="1">#REF!</definedName>
    <definedName name="ertert" hidden="1">#REF!</definedName>
    <definedName name="erwer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er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especificacoes">NA()</definedName>
    <definedName name="est_B" hidden="1">{#N/A,#N/A,FALSE,"PCOL"}</definedName>
    <definedName name="eU" hidden="1">{#N/A,#N/A,FALSE,"PCOL"}</definedName>
    <definedName name="ev.Calculation" hidden="1">-4135</definedName>
    <definedName name="ev.Initialized" hidden="1">FALSE</definedName>
    <definedName name="EV__DECIMALSYMBOL__" hidden="1">","</definedName>
    <definedName name="EV__EVCOM_OPTIONS__" hidden="1">8</definedName>
    <definedName name="EV__EXPOPTIONS__" hidden="1">1</definedName>
    <definedName name="EV__LASTREFTIME__" hidden="1">"(GMT+01:00)20/09/2012 17:33:59"</definedName>
    <definedName name="EV__LOCKEDCVW__ACTIVITY" hidden="1">"ACC_ACT_AUTOP,IG_CATEGORY,JER_1,DUMMY_C1,DUMMY_C2,INPUT_CORR,DUME,TRAMOS_DUMMY,SECTORS,2012.APR,YTD,"</definedName>
    <definedName name="EV__LOCKEDCVW__AFFILIATES" hidden="1">"ACC_AFLT_IMPORTE,AFLT_1,AFLT_CAT_AC,AFLT_COND_CP,AFLT_INFO_A,AFLT_OP_001,ACTIVITY_AUTOP,SELECT_TIME,YTD,"</definedName>
    <definedName name="EV__LOCKEDCVW__COUNSELORS" hidden="1">"ACC_CONS_0001,UPA_Y_CB,CONS_0000001,ACTIVITY_AUTOP,TITULO_0001,CARG_0001,Rep_Dumme,SELECT_TIME,YTD,"</definedName>
    <definedName name="EV__LOCKEDCVW__FINANCE" hidden="1">"BS,IG_CATEGORY,JER_1,DUMMY_C1,DUMMY_C2,CONSO,DUME,SF,NON_GROUP,ALL_IC,EUR,SECTORS,2012.JUN,YTD,"</definedName>
    <definedName name="EV__LOCKEDCVW__GENERALINFO" hidden="1">"ACC_IG_001,UPA_Y_CB,ACTIVITY_AUTOP,ALL_IC,SELECT_TIME,YTD,"</definedName>
    <definedName name="EV__LOCKEDCVW__HHRR" hidden="1">"ACC_RRHH_000200,UPA_Y_CB,JER_1,DUMMY_C1,DUMMY_C2,TOTAL_DATASRC_I_HR,DEP_RRHH_021700,ACTIVITY_AUTOP,F_VAR,NON_GROUP,I_NONE,EUR,SECTORS,TOT_SEX,SELECT_TIME,PERIODIC,"</definedName>
    <definedName name="EV__LOCKEDCVW__INTERCO" hidden="1">"BS,UPA_Y_CB,ACTIVITY_AUTOP,SF,ALL_IC,EUR,SELECT_TIME,YTD,"</definedName>
    <definedName name="EV__LOCKEDCVW__INVESTMENTS" hidden="1">"ACC_INV_00100,IG_CATEGORY,JER_1,DUMMY_C1,DUMMY_C2,CONSO,GRUPO_CONS,SF,NON_GROUP,I_NONE,PROJECT_TOT,EUR,SECTORS,SELECT_TIME,YTD,"</definedName>
    <definedName name="EV__LOCKEDCVW__LOCAL_FIN" hidden="1">"BS,UPA_Y_CB,ACTIVITY_AUTOP,SELECT_TIME,YTD,"</definedName>
    <definedName name="EV__LOCKEDCVW__MACRO" hidden="1">"IND_MACRO_ANUALES,UPA_Y_CB,JER_1,ACTIVITY_AUTOP,SELECT_TIME,YTD,"</definedName>
    <definedName name="EV__LOCKEDCVW__Ownership" hidden="1">"UPA_Y_CB,ACTIVITY_AUTOP,NON_GROUP,ALL_IC,METHOD,SELECT_TIME,PERIODIC,"</definedName>
    <definedName name="EV__LOCKEDCVW__RATE" hidden="1">"UPA_Y_CB,EUR,AVG,GLOBAL,SELECT_TIME,YTD,"</definedName>
    <definedName name="EV__LOCKEDCVW__STOCKS" hidden="1">"ACC_BOLSA_0001,ANALISTDUMMY,UPA_Y_CB,1218,01,TOTAL,SELECT_TIME,YTD,"</definedName>
    <definedName name="EV__LOCKSTATUS__" hidden="1">2</definedName>
    <definedName name="EV__MAXEXPCOLS__" hidden="1">100</definedName>
    <definedName name="EV__MAXEXPROWS__" hidden="1">1000</definedName>
    <definedName name="EV__MEMORYCVW__" hidden="1">1</definedName>
    <definedName name="EV__MEMORYCVW__01_MEN_REP_12.XLSM" hidden="1">"[FINANCE"</definedName>
    <definedName name="EV__MEMORYCVW__01_MEN_REP_12_PATCH1.XLSM" hidden="1">"[FINANCE"</definedName>
    <definedName name="EV__MEMORYCVW__01_MEN_REP_12_PATCH1.XLSM_ACCOUNT_FIN" hidden="1">"[BS"</definedName>
    <definedName name="EV__MEMORYCVW__01_MEN_REP_12_PATCH1.XLSM_CATEGORY" hidden="1">"[ACTUAL"</definedName>
    <definedName name="EV__MEMORYCVW__01_MEN_REP_12_PATCH1.XLSM_COUNTRY" hidden="1">"[JER_1"</definedName>
    <definedName name="EV__MEMORYCVW__01_MEN_REP_12_PATCH1.XLSM_CUSTOM_1" hidden="1">"[DUMMY_C1"</definedName>
    <definedName name="EV__MEMORYCVW__01_MEN_REP_12_PATCH1.XLSM_CUSTOM_2" hidden="1">"[DUMMY_C2"</definedName>
    <definedName name="EV__MEMORYCVW__01_MEN_REP_12_PATCH1.XLSM_DATASRC" hidden="1">"[CONSO"</definedName>
    <definedName name="EV__MEMORYCVW__01_MEN_REP_12_PATCH1.XLSM_ENTITY" hidden="1">"[1061"</definedName>
    <definedName name="EV__MEMORYCVW__01_MEN_REP_12_PATCH1.XLSM_FLOW" hidden="1">"[SF"</definedName>
    <definedName name="EV__MEMORYCVW__01_MEN_REP_12_PATCH1.XLSM_GROUPS" hidden="1">"[NON_GROUP"</definedName>
    <definedName name="EV__MEMORYCVW__01_MEN_REP_12_PATCH1.XLSM_INTCO" hidden="1">"[ALL_IC"</definedName>
    <definedName name="EV__MEMORYCVW__01_MEN_REP_12_PATCH1.XLSM_MEASURES" hidden="1">"[YTD"</definedName>
    <definedName name="EV__MEMORYCVW__01_MEN_REP_12_PATCH1.XLSM_RPTCURRENCY" hidden="1">"[LC"</definedName>
    <definedName name="EV__MEMORYCVW__01_MEN_REP_12_PATCH1.XLSM_SECTOR" hidden="1">"[SECTORS"</definedName>
    <definedName name="EV__MEMORYCVW__01_MEN_REP_12_PATCH1.XLSM_TIME" hidden="1">"[2010.DEC"</definedName>
    <definedName name="EV__MEMORYCVW__01_MEN_REP_121" hidden="1">"[FINANCE"</definedName>
    <definedName name="EV__MEMORYCVW__01_MEN_REP_12V2.XLSM" hidden="1">"[FINANCE"</definedName>
    <definedName name="EV__MEMORYCVW__01_MEN_REP_2011.XLSM" hidden="1">"[FINANCE"</definedName>
    <definedName name="EV__MEMORYCVW__01_MEN_REP_2011.XLSM_ACCOUNT_FIN" hidden="1">"[RDOGRUPO"</definedName>
    <definedName name="EV__MEMORYCVW__01_MEN_REP_2011.XLSM_CATEGORY" hidden="1">"[ACTUAL"</definedName>
    <definedName name="EV__MEMORYCVW__01_MEN_REP_2011.XLSM_COUNTRY" hidden="1">"[JER_1"</definedName>
    <definedName name="EV__MEMORYCVW__01_MEN_REP_2011.XLSM_CUSTOM_1" hidden="1">"[DUMMY_C1"</definedName>
    <definedName name="EV__MEMORYCVW__01_MEN_REP_2011.XLSM_CUSTOM_2" hidden="1">"[DUMMY_C2"</definedName>
    <definedName name="EV__MEMORYCVW__01_MEN_REP_2011.XLSM_DATASRC" hidden="1">"[AJ_POST"</definedName>
    <definedName name="EV__MEMORYCVW__01_MEN_REP_2011.XLSM_ENTITY" hidden="1">"[1051"</definedName>
    <definedName name="EV__MEMORYCVW__01_MEN_REP_2011.XLSM_FLOW" hidden="1">"[SF"</definedName>
    <definedName name="EV__MEMORYCVW__01_MEN_REP_2011.XLSM_GROUPS" hidden="1">"[G_001"</definedName>
    <definedName name="EV__MEMORYCVW__01_MEN_REP_2011.XLSM_INTCO" hidden="1">"[ALL_IC"</definedName>
    <definedName name="EV__MEMORYCVW__01_MEN_REP_2011.XLSM_MEASURES" hidden="1">"[YTD"</definedName>
    <definedName name="EV__MEMORYCVW__01_MEN_REP_2011.XLSM_RPTCURRENCY" hidden="1">"[GBP"</definedName>
    <definedName name="EV__MEMORYCVW__01_MEN_REP_2011.XLSM_SECTOR" hidden="1">"[SECTORS"</definedName>
    <definedName name="EV__MEMORYCVW__01_MEN_REP_2011.XLSM_TIME" hidden="1">"[2010.DEC"</definedName>
    <definedName name="EV__MEMORYCVW__01_MEN_REP_AUCAT_2011_06.XLSM" hidden="1">"[FINANCE"</definedName>
    <definedName name="EV__MEMORYCVW__01_MEN_REP_AUCAT_2011_06.XLSM_ACCOUNT_ACT" hidden="1">"[ACC_ACT_000001"</definedName>
    <definedName name="EV__MEMORYCVW__01_MEN_REP_AUCAT_2011_06.XLSM_ACCOUNT_FIN" hidden="1">"[RDOGRUPO"</definedName>
    <definedName name="EV__MEMORYCVW__01_MEN_REP_AUCAT_2011_06.XLSM_ACCOUNT_RRHH" hidden="1">"[ACC_RRHH_000200"</definedName>
    <definedName name="EV__MEMORYCVW__01_MEN_REP_AUCAT_2011_06.XLSM_CATEGORY" hidden="1">"[ACTUAL"</definedName>
    <definedName name="EV__MEMORYCVW__01_MEN_REP_AUCAT_2011_06.XLSM_COUNTRY" hidden="1">"[JER_1"</definedName>
    <definedName name="EV__MEMORYCVW__01_MEN_REP_AUCAT_2011_06.XLSM_CUSTOM_1" hidden="1">"[DUMMY_C1"</definedName>
    <definedName name="EV__MEMORYCVW__01_MEN_REP_AUCAT_2011_06.XLSM_CUSTOM_2" hidden="1">"[DUMMY_C2"</definedName>
    <definedName name="EV__MEMORYCVW__01_MEN_REP_AUCAT_2011_06.XLSM_DATASRC" hidden="1">"[AJ_POST"</definedName>
    <definedName name="EV__MEMORYCVW__01_MEN_REP_AUCAT_2011_06.XLSM_DATASRC_ACT" hidden="1">"[INPUT_CORR"</definedName>
    <definedName name="EV__MEMORYCVW__01_MEN_REP_AUCAT_2011_06.XLSM_DEPARTMENT" hidden="1">"[DEP_RRHH_021700"</definedName>
    <definedName name="EV__MEMORYCVW__01_MEN_REP_AUCAT_2011_06.XLSM_ENTITY" hidden="1">"[1113"</definedName>
    <definedName name="EV__MEMORYCVW__01_MEN_REP_AUCAT_2011_06.XLSM_FLOW" hidden="1">"[SF"</definedName>
    <definedName name="EV__MEMORYCVW__01_MEN_REP_AUCAT_2011_06.XLSM_FLOW_RRHH" hidden="1">"[F_VAR"</definedName>
    <definedName name="EV__MEMORYCVW__01_MEN_REP_AUCAT_2011_06.XLSM_GROUPS" hidden="1">"[G_001"</definedName>
    <definedName name="EV__MEMORYCVW__01_MEN_REP_AUCAT_2011_06.XLSM_INTCO" hidden="1">"[ALL_IC"</definedName>
    <definedName name="EV__MEMORYCVW__01_MEN_REP_AUCAT_2011_06.XLSM_MEASURES" hidden="1">"[YTD"</definedName>
    <definedName name="EV__MEMORYCVW__01_MEN_REP_AUCAT_2011_06.XLSM_RPTCURRENCY" hidden="1">"[GBP"</definedName>
    <definedName name="EV__MEMORYCVW__01_MEN_REP_AUCAT_2011_06.XLSM_SECTIONS" hidden="1">"[TRMODUMMY"</definedName>
    <definedName name="EV__MEMORYCVW__01_MEN_REP_AUCAT_2011_06.XLSM_SECTOR" hidden="1">"[SECTORS"</definedName>
    <definedName name="EV__MEMORYCVW__01_MEN_REP_AUCAT_2011_06.XLSM_SEX" hidden="1">"[TOT_SEX"</definedName>
    <definedName name="EV__MEMORYCVW__01_MEN_REP_AUCAT_2011_06.XLSM_TIME" hidden="1">"[2013.FEB"</definedName>
    <definedName name="EV__MEMORYCVW__23_VARIOS.XLSM" hidden="1">"[FINANCE"</definedName>
    <definedName name="EV__MEMORYCVW__BORRADOR.XLSM" hidden="1">"[HHRR"</definedName>
    <definedName name="EV__MEMORYCVW__BORRADOR.XLSM_ACCOUNT_RRHH" hidden="1">"[ACC_RRHH_000200"</definedName>
    <definedName name="EV__MEMORYCVW__BORRADOR.XLSM_CATEGORY" hidden="1">"[ACTUAL"</definedName>
    <definedName name="EV__MEMORYCVW__BORRADOR.XLSM_COUNTRY" hidden="1">"[JER_1"</definedName>
    <definedName name="EV__MEMORYCVW__BORRADOR.XLSM_CUSTOM_1" hidden="1">"[DUMMY_C1"</definedName>
    <definedName name="EV__MEMORYCVW__BORRADOR.XLSM_CUSTOM_2" hidden="1">"[DUMMY_C2"</definedName>
    <definedName name="EV__MEMORYCVW__BORRADOR.XLSM_DATASRC" hidden="1">"[CONSO"</definedName>
    <definedName name="EV__MEMORYCVW__BORRADOR.XLSM_DEPARTMENT" hidden="1">"[DEP_RRHH_021700"</definedName>
    <definedName name="EV__MEMORYCVW__BORRADOR.XLSM_ENTITY" hidden="1">"[DUME"</definedName>
    <definedName name="EV__MEMORYCVW__BORRADOR.XLSM_FLOW_RRHH" hidden="1">"[F_VAR"</definedName>
    <definedName name="EV__MEMORYCVW__BORRADOR.XLSM_GROUPS" hidden="1">"[NON_GROUP"</definedName>
    <definedName name="EV__MEMORYCVW__BORRADOR.XLSM_MEASURES" hidden="1">"[PERIODIC"</definedName>
    <definedName name="EV__MEMORYCVW__BORRADOR.XLSM_SECTOR" hidden="1">"[SECTORS"</definedName>
    <definedName name="EV__MEMORYCVW__BORRADOR.XLSM_SEX" hidden="1">"[TOT_SEX"</definedName>
    <definedName name="EV__MEMORYCVW__BORRADOR.XLSM_TIME" hidden="1">"[SELECT_TIME"</definedName>
    <definedName name="EV__MEMORYCVW__COLUMNAR_CONSO_SOC_SELECCIONABLE_PL1" hidden="1">"[FINANCE"</definedName>
    <definedName name="EV__MEMORYCVW__COLUMNAR_CONSO_SOC_SELECCIONABLE_PL1_ACCOUNT_FIN" hidden="1">"[RDOGRUPO"</definedName>
    <definedName name="EV__MEMORYCVW__COLUMNAR_CONSO_SOC_SELECCIONABLE_PL1_CATEGORY" hidden="1">"[ACTUAL"</definedName>
    <definedName name="EV__MEMORYCVW__COLUMNAR_CONSO_SOC_SELECCIONABLE_PL1_COUNTRY" hidden="1">"[JER_1"</definedName>
    <definedName name="EV__MEMORYCVW__COLUMNAR_CONSO_SOC_SELECCIONABLE_PL1_CUSTOM_1" hidden="1">"[DUMMY_C1"</definedName>
    <definedName name="EV__MEMORYCVW__COLUMNAR_CONSO_SOC_SELECCIONABLE_PL1_CUSTOM_2" hidden="1">"[DUMMY_C2"</definedName>
    <definedName name="EV__MEMORYCVW__COLUMNAR_CONSO_SOC_SELECCIONABLE_PL1_DATASRC" hidden="1">"[AJ_POST"</definedName>
    <definedName name="EV__MEMORYCVW__COLUMNAR_CONSO_SOC_SELECCIONABLE_PL1_ENTITY" hidden="1">"[SUBGR_FRANCE"</definedName>
    <definedName name="EV__MEMORYCVW__COLUMNAR_CONSO_SOC_SELECCIONABLE_PL1_FLOW" hidden="1">"[SF"</definedName>
    <definedName name="EV__MEMORYCVW__COLUMNAR_CONSO_SOC_SELECCIONABLE_PL1_GROUPS" hidden="1">"[G_001"</definedName>
    <definedName name="EV__MEMORYCVW__COLUMNAR_CONSO_SOC_SELECCIONABLE_PL1_INTCO" hidden="1">"[ALL_IC"</definedName>
    <definedName name="EV__MEMORYCVW__COLUMNAR_CONSO_SOC_SELECCIONABLE_PL1_MEASURES" hidden="1">"[YTD"</definedName>
    <definedName name="EV__MEMORYCVW__COLUMNAR_CONSO_SOC_SELECCIONABLE_PL1_RPTCURRENCY" hidden="1">"[GBP"</definedName>
    <definedName name="EV__MEMORYCVW__COLUMNAR_CONSO_SOC_SELECCIONABLE_PL1_SECTOR" hidden="1">"[SECTORS"</definedName>
    <definedName name="EV__MEMORYCVW__COLUMNAR_CONSO_SOC_SELECCIONABLE_PL1_TIME" hidden="1">"[2010.DEC"</definedName>
    <definedName name="EV__MEMORYCVW__DESSIEPL.XLSX" hidden="1">"[FINANCE"</definedName>
    <definedName name="EV__MEMORYCVW__DESSIEPL.XLSX_ACCOUNT_FIN" hidden="1">"[BS"</definedName>
    <definedName name="EV__MEMORYCVW__DESSIEPL.XLSX_CATEGORY" hidden="1">"[ACTUAL"</definedName>
    <definedName name="EV__MEMORYCVW__DESSIEPL.XLSX_COUNTRY" hidden="1">"[JER_1"</definedName>
    <definedName name="EV__MEMORYCVW__DESSIEPL.XLSX_CUSTOM_1" hidden="1">"[DUMMY_C1"</definedName>
    <definedName name="EV__MEMORYCVW__DESSIEPL.XLSX_CUSTOM_2" hidden="1">"[DUMMY_C2"</definedName>
    <definedName name="EV__MEMORYCVW__DESSIEPL.XLSX_DATASRC" hidden="1">"[CONSO"</definedName>
    <definedName name="EV__MEMORYCVW__DESSIEPL.XLSX_ENTITY" hidden="1">"[1114"</definedName>
    <definedName name="EV__MEMORYCVW__DESSIEPL.XLSX_FLOW" hidden="1">"[SF"</definedName>
    <definedName name="EV__MEMORYCVW__DESSIEPL.XLSX_GROUPS" hidden="1">"[G_219_PLANO"</definedName>
    <definedName name="EV__MEMORYCVW__DESSIEPL.XLSX_INTCO" hidden="1">"[ALL_IC"</definedName>
    <definedName name="EV__MEMORYCVW__DESSIEPL.XLSX_MEASURES" hidden="1">"[YTD"</definedName>
    <definedName name="EV__MEMORYCVW__DESSIEPL.XLSX_RPTCURRENCY" hidden="1">"[GBP"</definedName>
    <definedName name="EV__MEMORYCVW__DESSIEPL.XLSX_SECTOR" hidden="1">"[CONC_ESP"</definedName>
    <definedName name="EV__MEMORYCVW__DESSIEPL.XLSX_TIME" hidden="1">"[2010.TOTAL"</definedName>
    <definedName name="EV__MEMORYCVW__INFO_GENERAL_V1.XLSM" hidden="1">"[FINANCE"</definedName>
    <definedName name="EV__MEMORYCVW__INFO_GENERAL_V1.XLSM_ACCOUNT_FIN" hidden="1">"[RDOGRUPO"</definedName>
    <definedName name="EV__MEMORYCVW__INFO_GENERAL_V1.XLSM_CATEGORY" hidden="1">"[ACTUAL"</definedName>
    <definedName name="EV__MEMORYCVW__INFO_GENERAL_V1.XLSM_COUNTRY" hidden="1">"[JER_1"</definedName>
    <definedName name="EV__MEMORYCVW__INFO_GENERAL_V1.XLSM_CUSTOM_1" hidden="1">"[DUMMY_C1"</definedName>
    <definedName name="EV__MEMORYCVW__INFO_GENERAL_V1.XLSM_CUSTOM_2" hidden="1">"[DUMMY_C2"</definedName>
    <definedName name="EV__MEMORYCVW__INFO_GENERAL_V1.XLSM_DATASRC" hidden="1">"[AJ_POST"</definedName>
    <definedName name="EV__MEMORYCVW__INFO_GENERAL_V1.XLSM_ENTITY" hidden="1">"[1051"</definedName>
    <definedName name="EV__MEMORYCVW__INFO_GENERAL_V1.XLSM_FLOW" hidden="1">"[SF"</definedName>
    <definedName name="EV__MEMORYCVW__INFO_GENERAL_V1.XLSM_GROUPS" hidden="1">"[G_001"</definedName>
    <definedName name="EV__MEMORYCVW__INFO_GENERAL_V1.XLSM_INTCO" hidden="1">"[ALL_IC"</definedName>
    <definedName name="EV__MEMORYCVW__INFO_GENERAL_V1.XLSM_MEASURES" hidden="1">"[YTD"</definedName>
    <definedName name="EV__MEMORYCVW__INFO_GENERAL_V1.XLSM_RPTCURRENCY" hidden="1">"[GBP"</definedName>
    <definedName name="EV__MEMORYCVW__INFO_GENERAL_V1.XLSM_SECTOR" hidden="1">"[SECTORS"</definedName>
    <definedName name="EV__MEMORYCVW__INFO_GENERAL_V1.XLSM_TIME" hidden="1">"[2010.DEC"</definedName>
    <definedName name="EV__MEMORYCVW__INPUTMENSUALV20.XLSM" hidden="1">"[FINANCE"</definedName>
    <definedName name="EV__MEMORYCVW__INPUTMENSUALV201" hidden="1">"[FINANCE"</definedName>
    <definedName name="EV__MEMORYCVW__INPUTMENSUALV21.XLSM" hidden="1">"[FINANCE"</definedName>
    <definedName name="EV__MEMORYCVW__INPUTMENSUALV211" hidden="1">"[FINANCE"</definedName>
    <definedName name="EV__MEMORYCVW__INPUTMENSUALV221" hidden="1">"[FINANCE"</definedName>
    <definedName name="EV__MEMORYCVW__INPUTMENSUALV23.XLSM" hidden="1">"[HHRR"</definedName>
    <definedName name="EV__MEMORYCVW__INPUTMENSUALV23.XLSM_ACCOUNT_FIN" hidden="1">"[BS"</definedName>
    <definedName name="EV__MEMORYCVW__INPUTMENSUALV23.XLSM_ACCOUNT_MACRO" hidden="1">"[ACC_MACRO_0001"</definedName>
    <definedName name="EV__MEMORYCVW__INPUTMENSUALV23.XLSM_ACCOUNT_RRHH" hidden="1">"[ACC_RRHH_000200"</definedName>
    <definedName name="EV__MEMORYCVW__INPUTMENSUALV23.XLSM_CATEGORY" hidden="1">"[ACTUAL"</definedName>
    <definedName name="EV__MEMORYCVW__INPUTMENSUALV23.XLSM_COUNTRY" hidden="1">"[JER_1"</definedName>
    <definedName name="EV__MEMORYCVW__INPUTMENSUALV23.XLSM_CUSTOM_1" hidden="1">"[DUMMY_C1"</definedName>
    <definedName name="EV__MEMORYCVW__INPUTMENSUALV23.XLSM_CUSTOM_2" hidden="1">"[DUMMY_C2"</definedName>
    <definedName name="EV__MEMORYCVW__INPUTMENSUALV23.XLSM_DATASRC" hidden="1">"[CONSO"</definedName>
    <definedName name="EV__MEMORYCVW__INPUTMENSUALV23.XLSM_DEPARTMENT" hidden="1">"[DEP_RRHH_021700"</definedName>
    <definedName name="EV__MEMORYCVW__INPUTMENSUALV23.XLSM_ENTITY" hidden="1">"[DUME"</definedName>
    <definedName name="EV__MEMORYCVW__INPUTMENSUALV23.XLSM_FLOW" hidden="1">"[SF"</definedName>
    <definedName name="EV__MEMORYCVW__INPUTMENSUALV23.XLSM_FLOW_RRHH" hidden="1">"[F_VAR"</definedName>
    <definedName name="EV__MEMORYCVW__INPUTMENSUALV23.XLSM_GROUPS" hidden="1">"[NON_GROUP"</definedName>
    <definedName name="EV__MEMORYCVW__INPUTMENSUALV23.XLSM_INTCO" hidden="1">"[ALL_IC"</definedName>
    <definedName name="EV__MEMORYCVW__INPUTMENSUALV23.XLSM_MEASURES" hidden="1">"[PERIODIC"</definedName>
    <definedName name="EV__MEMORYCVW__INPUTMENSUALV23.XLSM_RPTCURRENCY" hidden="1">"[GBP"</definedName>
    <definedName name="EV__MEMORYCVW__INPUTMENSUALV23.XLSM_SECTOR" hidden="1">"[SECTORS"</definedName>
    <definedName name="EV__MEMORYCVW__INPUTMENSUALV23.XLSM_SEX" hidden="1">"[TOT_SEX"</definedName>
    <definedName name="EV__MEMORYCVW__INPUTMENSUALV23.XLSM_TIME" hidden="1">"[SELECT_TIME"</definedName>
    <definedName name="EV__MEMORYCVW__INPUTMENSUALV231" hidden="1">"[FINANCE"</definedName>
    <definedName name="EV__MEMORYCVW__INPUTMENSUALV24.XLSM" hidden="1">"[HHRR"</definedName>
    <definedName name="EV__MEMORYCVW__INPUTMENSUALV25.XLSM" hidden="1">"[FINANCE"</definedName>
    <definedName name="EV__MEMORYCVW__INPUTMENSUALV26.XLSM" hidden="1">"[FINANCE"</definedName>
    <definedName name="EV__MEMORYCVW__INPUTMENSUALV26.XLSM_ACCOUNT_FIN" hidden="1">"[RDOGRUPO"</definedName>
    <definedName name="EV__MEMORYCVW__INPUTMENSUALV26.XLSM_CATEGORY" hidden="1">"[ACTUAL"</definedName>
    <definedName name="EV__MEMORYCVW__INPUTMENSUALV26.XLSM_COUNTRY" hidden="1">"[JER_1"</definedName>
    <definedName name="EV__MEMORYCVW__INPUTMENSUALV26.XLSM_CUSTOM_1" hidden="1">"[DUMMY_C1"</definedName>
    <definedName name="EV__MEMORYCVW__INPUTMENSUALV26.XLSM_CUSTOM_2" hidden="1">"[DUMMY_C2"</definedName>
    <definedName name="EV__MEMORYCVW__INPUTMENSUALV26.XLSM_DATASRC" hidden="1">"[AJ_POST"</definedName>
    <definedName name="EV__MEMORYCVW__INPUTMENSUALV26.XLSM_ENTITY" hidden="1">"[1113"</definedName>
    <definedName name="EV__MEMORYCVW__INPUTMENSUALV26.XLSM_FLOW" hidden="1">"[SF"</definedName>
    <definedName name="EV__MEMORYCVW__INPUTMENSUALV26.XLSM_GROUPS" hidden="1">"[G_001"</definedName>
    <definedName name="EV__MEMORYCVW__INPUTMENSUALV26.XLSM_INTCO" hidden="1">"[ALL_IC"</definedName>
    <definedName name="EV__MEMORYCVW__INPUTMENSUALV26.XLSM_MEASURES" hidden="1">"[YTD"</definedName>
    <definedName name="EV__MEMORYCVW__INPUTMENSUALV26.XLSM_RPTCURRENCY" hidden="1">"[GBP"</definedName>
    <definedName name="EV__MEMORYCVW__INPUTMENSUALV26.XLSM_SECTOR" hidden="1">"[SECTORS"</definedName>
    <definedName name="EV__MEMORYCVW__INPUTMENSUALV26.XLSM_TIME" hidden="1">"[2013.FEB"</definedName>
    <definedName name="EV__MEMORYCVW__INPUTMENSUALV27.XLSM" hidden="1">"[FINANCE"</definedName>
    <definedName name="EV__MEMORYCVW__INPUTMENSUALV28.XLSM" hidden="1">"[FINANCE"</definedName>
    <definedName name="EV__MEMORYCVW__INPUTMENSUALV29.XLSM" hidden="1">"[FINANCE"</definedName>
    <definedName name="EV__MEMORYCVW__INPUTMENSUALV30.XLSM" hidden="1">"[FINANCE"</definedName>
    <definedName name="EV__MEMORYCVW__INPUTMENSUALV31.XLSM" hidden="1">"[FINANCE"</definedName>
    <definedName name="EV__MEMORYCVW__INPUTMENSUALV311" hidden="1">"[FINANCE"</definedName>
    <definedName name="EV__MEMORYCVW__INPUTMENSUALV32.XLSM" hidden="1">"[HHRR"</definedName>
    <definedName name="EV__MEMORYCVW__INPUTOUTPUTV1.XLSM" hidden="1">"[FINANCE"</definedName>
    <definedName name="EV__MEMORYCVW__INPUTOUTPUTV1.XLSM_ACCOUNT_ACT" hidden="1">"[ACC_ACT_000001"</definedName>
    <definedName name="EV__MEMORYCVW__INPUTOUTPUTV1.XLSM_ACCOUNT_FIN" hidden="1">"[RDOGRUPO"</definedName>
    <definedName name="EV__MEMORYCVW__INPUTOUTPUTV1.XLSM_CATEGORY" hidden="1">"[ACTUAL"</definedName>
    <definedName name="EV__MEMORYCVW__INPUTOUTPUTV1.XLSM_COUNTRY" hidden="1">"[JER_1"</definedName>
    <definedName name="EV__MEMORYCVW__INPUTOUTPUTV1.XLSM_CUSTOM_1" hidden="1">"[DUMMY_C1"</definedName>
    <definedName name="EV__MEMORYCVW__INPUTOUTPUTV1.XLSM_CUSTOM_2" hidden="1">"[DUMMY_C2"</definedName>
    <definedName name="EV__MEMORYCVW__INPUTOUTPUTV1.XLSM_DATASRC" hidden="1">"[AJ_POST"</definedName>
    <definedName name="EV__MEMORYCVW__INPUTOUTPUTV1.XLSM_DATASRC_ACT" hidden="1">"[INPUT_CORR"</definedName>
    <definedName name="EV__MEMORYCVW__INPUTOUTPUTV1.XLSM_ENTITY" hidden="1">"[SUBGR_FRANCE"</definedName>
    <definedName name="EV__MEMORYCVW__INPUTOUTPUTV1.XLSM_FLOW" hidden="1">"[SF"</definedName>
    <definedName name="EV__MEMORYCVW__INPUTOUTPUTV1.XLSM_GROUPS" hidden="1">"[G_001"</definedName>
    <definedName name="EV__MEMORYCVW__INPUTOUTPUTV1.XLSM_INTCO" hidden="1">"[ALL_IC"</definedName>
    <definedName name="EV__MEMORYCVW__INPUTOUTPUTV1.XLSM_MEASURES" hidden="1">"[YTD"</definedName>
    <definedName name="EV__MEMORYCVW__INPUTOUTPUTV1.XLSM_RPTCURRENCY" hidden="1">"[GBP"</definedName>
    <definedName name="EV__MEMORYCVW__INPUTOUTPUTV1.XLSM_SECTIONS" hidden="1">"[TRMODUMMY"</definedName>
    <definedName name="EV__MEMORYCVW__INPUTOUTPUTV1.XLSM_SECTOR" hidden="1">"[SECTORS"</definedName>
    <definedName name="EV__MEMORYCVW__INPUTOUTPUTV1.XLSM_TIME" hidden="1">"[2004.MAY"</definedName>
    <definedName name="EV__MEMORYCVW__INPUTOUTPUTV2.XLSM" hidden="1">"[FINANCE"</definedName>
    <definedName name="EV__MEMORYCVW__INPUTOUTPUTV2.XLSM_ACCOUNT_BOLSA" hidden="1">"[ACC_BOLSA_0001"</definedName>
    <definedName name="EV__MEMORYCVW__INPUTOUTPUTV2.XLSM_ACCOUNT_FIN" hidden="1">"[RDOGRUPO"</definedName>
    <definedName name="EV__MEMORYCVW__INPUTOUTPUTV2.XLSM_ACCOUNT_RRHH" hidden="1">"[ACC_RRHH_000200"</definedName>
    <definedName name="EV__MEMORYCVW__INPUTOUTPUTV2.XLSM_CATEGORY" hidden="1">"[ACTUAL"</definedName>
    <definedName name="EV__MEMORYCVW__INPUTOUTPUTV2.XLSM_COUNTRY" hidden="1">"[JER_1"</definedName>
    <definedName name="EV__MEMORYCVW__INPUTOUTPUTV2.XLSM_CUSTOM_1" hidden="1">"[DUMMY_C1"</definedName>
    <definedName name="EV__MEMORYCVW__INPUTOUTPUTV2.XLSM_CUSTOM_2" hidden="1">"[DUMMY_C2"</definedName>
    <definedName name="EV__MEMORYCVW__INPUTOUTPUTV2.XLSM_DATASRC" hidden="1">"[AJ_POST"</definedName>
    <definedName name="EV__MEMORYCVW__INPUTOUTPUTV2.XLSM_DATASRC_I_HR" hidden="1">"[CONSO"</definedName>
    <definedName name="EV__MEMORYCVW__INPUTOUTPUTV2.XLSM_DEPARTMENT" hidden="1">"[DEP_RRHH_021700"</definedName>
    <definedName name="EV__MEMORYCVW__INPUTOUTPUTV2.XLSM_ENTITY" hidden="1">"[SUBGR_FRANCE"</definedName>
    <definedName name="EV__MEMORYCVW__INPUTOUTPUTV2.XLSM_ENTITY_STOCK" hidden="1">"[1218"</definedName>
    <definedName name="EV__MEMORYCVW__INPUTOUTPUTV2.XLSM_FLOW" hidden="1">"[SF"</definedName>
    <definedName name="EV__MEMORYCVW__INPUTOUTPUTV2.XLSM_FLOW_RRHH" hidden="1">"[F_VAR"</definedName>
    <definedName name="EV__MEMORYCVW__INPUTOUTPUTV2.XLSM_GROUPS" hidden="1">"[G_001"</definedName>
    <definedName name="EV__MEMORYCVW__INPUTOUTPUTV2.XLSM_INTCO" hidden="1">"[ALL_IC"</definedName>
    <definedName name="EV__MEMORYCVW__INPUTOUTPUTV2.XLSM_MEASURES" hidden="1">"[YTD"</definedName>
    <definedName name="EV__MEMORYCVW__INPUTOUTPUTV2.XLSM_MONTHDAY" hidden="1">"[01"</definedName>
    <definedName name="EV__MEMORYCVW__INPUTOUTPUTV2.XLSM_RPTCURRENCY" hidden="1">"[GBP"</definedName>
    <definedName name="EV__MEMORYCVW__INPUTOUTPUTV2.XLSM_SECTOR" hidden="1">"[SECTORS"</definedName>
    <definedName name="EV__MEMORYCVW__INPUTOUTPUTV2.XLSM_SEX" hidden="1">"[TOT_SEX"</definedName>
    <definedName name="EV__MEMORYCVW__INPUTOUTPUTV2.XLSM_SHAREHOLDER" hidden="1">"[TOTAL"</definedName>
    <definedName name="EV__MEMORYCVW__INPUTOUTPUTV2.XLSM_TIME" hidden="1">"[2010.DEC"</definedName>
    <definedName name="EV__MEMORYCVW__INPUTOUTPUTV3.XLSM" hidden="1">"[HHRR"</definedName>
    <definedName name="EV__MEMORYCVW__INPUTOUTPUTV3.XLSM_ACCOUNT_RRHH" hidden="1">"[ACC_RRHH_000200"</definedName>
    <definedName name="EV__MEMORYCVW__INPUTOUTPUTV3.XLSM_CATEGORY" hidden="1">"[ACTUAL"</definedName>
    <definedName name="EV__MEMORYCVW__INPUTOUTPUTV3.XLSM_COUNTRY" hidden="1">"[JER_1"</definedName>
    <definedName name="EV__MEMORYCVW__INPUTOUTPUTV3.XLSM_CUSTOM_1" hidden="1">"[DUMMY_C1"</definedName>
    <definedName name="EV__MEMORYCVW__INPUTOUTPUTV3.XLSM_CUSTOM_2" hidden="1">"[DUMMY_C2"</definedName>
    <definedName name="EV__MEMORYCVW__INPUTOUTPUTV3.XLSM_DATASRC_I_HR" hidden="1">"[CONSO"</definedName>
    <definedName name="EV__MEMORYCVW__INPUTOUTPUTV3.XLSM_DEPARTMENT" hidden="1">"[DEP_RRHH_021700"</definedName>
    <definedName name="EV__MEMORYCVW__INPUTOUTPUTV3.XLSM_ENTITY" hidden="1">"[DUME"</definedName>
    <definedName name="EV__MEMORYCVW__INPUTOUTPUTV3.XLSM_FLOW_RRHH" hidden="1">"[F_VAR"</definedName>
    <definedName name="EV__MEMORYCVW__INPUTOUTPUTV3.XLSM_GROUPS" hidden="1">"[NON_GROUP"</definedName>
    <definedName name="EV__MEMORYCVW__INPUTOUTPUTV3.XLSM_MEASURES" hidden="1">"[PERIODIC"</definedName>
    <definedName name="EV__MEMORYCVW__INPUTOUTPUTV3.XLSM_SECTOR" hidden="1">"[SECTORS"</definedName>
    <definedName name="EV__MEMORYCVW__INPUTOUTPUTV3.XLSM_SEX" hidden="1">"[TOT_SEX"</definedName>
    <definedName name="EV__MEMORYCVW__INPUTOUTPUTV3.XLSM_TIME" hidden="1">"[SELECT_TIME"</definedName>
    <definedName name="EV__MEMORYCVW__LIBRO10" hidden="1">"[HHRR"</definedName>
    <definedName name="EV__MEMORYCVW__LIBRO10_ACCOUNT_RRHH" hidden="1">"[ACC_RRHH_000200"</definedName>
    <definedName name="EV__MEMORYCVW__LIBRO10_CATEGORY" hidden="1">"[ACTUAL"</definedName>
    <definedName name="EV__MEMORYCVW__LIBRO10_COUNTRY" hidden="1">"[JER_1"</definedName>
    <definedName name="EV__MEMORYCVW__LIBRO10_CUSTOM_1" hidden="1">"[DUMMY_C1"</definedName>
    <definedName name="EV__MEMORYCVW__LIBRO10_CUSTOM_2" hidden="1">"[DUMMY_C2"</definedName>
    <definedName name="EV__MEMORYCVW__LIBRO10_DATASRC_I_HR" hidden="1">"[CORR"</definedName>
    <definedName name="EV__MEMORYCVW__LIBRO10_DEPARTMENT" hidden="1">"[DEP_RRHH_021700"</definedName>
    <definedName name="EV__MEMORYCVW__LIBRO10_ENTITY" hidden="1">"[GRUPO_CONS"</definedName>
    <definedName name="EV__MEMORYCVW__LIBRO10_FLOW_RRHH" hidden="1">"[F_VAR"</definedName>
    <definedName name="EV__MEMORYCVW__LIBRO10_GROUPS" hidden="1">"[NON_GROUP"</definedName>
    <definedName name="EV__MEMORYCVW__LIBRO10_INTCO_INONE" hidden="1">"[I_NONE"</definedName>
    <definedName name="EV__MEMORYCVW__LIBRO10_MEASURES" hidden="1">"[PERIODIC"</definedName>
    <definedName name="EV__MEMORYCVW__LIBRO10_RPTCURRENCY" hidden="1">"[EUR"</definedName>
    <definedName name="EV__MEMORYCVW__LIBRO10_SECTOR" hidden="1">"[SECTORS"</definedName>
    <definedName name="EV__MEMORYCVW__LIBRO10_SEX" hidden="1">"[TOT_SEX"</definedName>
    <definedName name="EV__MEMORYCVW__LIBRO10_TIME" hidden="1">"[SELECT_TIME"</definedName>
    <definedName name="EV__MEMORYCVW__LIBRO2" hidden="1">"[FINANCE"</definedName>
    <definedName name="EV__MEMORYCVW__LIBRO2_ACCOUNT_ACT" hidden="1">"[ACC_ACT_000001"</definedName>
    <definedName name="EV__MEMORYCVW__LIBRO2_ACCOUNT_FIN" hidden="1">"[BS"</definedName>
    <definedName name="EV__MEMORYCVW__LIBRO2_ACCOUNT_RRHH" hidden="1">"[ACC_RRHH_000200"</definedName>
    <definedName name="EV__MEMORYCVW__LIBRO2_CATEGORY" hidden="1">"[IG_CATEGORY"</definedName>
    <definedName name="EV__MEMORYCVW__LIBRO2_COUNTRY" hidden="1">"[JER_1"</definedName>
    <definedName name="EV__MEMORYCVW__LIBRO2_CUSTOM_1" hidden="1">"[DUMMY_C1"</definedName>
    <definedName name="EV__MEMORYCVW__LIBRO2_CUSTOM_2" hidden="1">"[DUMMY_C2"</definedName>
    <definedName name="EV__MEMORYCVW__LIBRO2_DATASRC" hidden="1">"[CONSO"</definedName>
    <definedName name="EV__MEMORYCVW__LIBRO2_DATASRC_ACT" hidden="1">"[INPUT_CORR"</definedName>
    <definedName name="EV__MEMORYCVW__LIBRO2_DATASRC_I_HR" hidden="1">"[CONSO"</definedName>
    <definedName name="EV__MEMORYCVW__LIBRO2_DEPARTMENT" hidden="1">"[DEP_RRHH_021700"</definedName>
    <definedName name="EV__MEMORYCVW__LIBRO2_ENTITY" hidden="1">"[DUME"</definedName>
    <definedName name="EV__MEMORYCVW__LIBRO2_FLOW" hidden="1">"[SF"</definedName>
    <definedName name="EV__MEMORYCVW__LIBRO2_FLOW_RRHH" hidden="1">"[F_VAR"</definedName>
    <definedName name="EV__MEMORYCVW__LIBRO2_GROUPS" hidden="1">"[NON_GROUP"</definedName>
    <definedName name="EV__MEMORYCVW__LIBRO2_INTCO" hidden="1">"[ALL_IC"</definedName>
    <definedName name="EV__MEMORYCVW__LIBRO2_MEASURES" hidden="1">"[YTD"</definedName>
    <definedName name="EV__MEMORYCVW__LIBRO2_RPTCURRENCY" hidden="1">"[EUR"</definedName>
    <definedName name="EV__MEMORYCVW__LIBRO2_SECTIONS" hidden="1">"[TRMODUMMY"</definedName>
    <definedName name="EV__MEMORYCVW__LIBRO2_SECTOR" hidden="1">"[SECTORS"</definedName>
    <definedName name="EV__MEMORYCVW__LIBRO2_SEX" hidden="1">"[TOT_SEX"</definedName>
    <definedName name="EV__MEMORYCVW__LIBRO2_TIME" hidden="1">"[2012.JUN"</definedName>
    <definedName name="EV__MEMORYCVW__LIBRO3" hidden="1">"[FINANCE"</definedName>
    <definedName name="EV__MEMORYCVW__LIBRO3_ACCOUNT_ACT" hidden="1">"[ACC_ACT_000001"</definedName>
    <definedName name="EV__MEMORYCVW__LIBRO3_ACCOUNT_FIN" hidden="1">"[BS"</definedName>
    <definedName name="EV__MEMORYCVW__LIBRO3_CATEGORY" hidden="1">"[IG_CATEGORY"</definedName>
    <definedName name="EV__MEMORYCVW__LIBRO3_COUNTRY" hidden="1">"[JER_1"</definedName>
    <definedName name="EV__MEMORYCVW__LIBRO3_CUSTOM_1" hidden="1">"[DUMMY_C1"</definedName>
    <definedName name="EV__MEMORYCVW__LIBRO3_CUSTOM_2" hidden="1">"[DUMMY_C2"</definedName>
    <definedName name="EV__MEMORYCVW__LIBRO3_DATASRC" hidden="1">"[CONSO"</definedName>
    <definedName name="EV__MEMORYCVW__LIBRO3_DATASRC_ACT" hidden="1">"[INPUT_CORR"</definedName>
    <definedName name="EV__MEMORYCVW__LIBRO3_ENTITY" hidden="1">"[GRUPO_CONS"</definedName>
    <definedName name="EV__MEMORYCVW__LIBRO3_FLOW" hidden="1">"[SF"</definedName>
    <definedName name="EV__MEMORYCVW__LIBRO3_GROUPS" hidden="1">"[NON_GROUP"</definedName>
    <definedName name="EV__MEMORYCVW__LIBRO3_INTCO" hidden="1">"[ALL_IC"</definedName>
    <definedName name="EV__MEMORYCVW__LIBRO3_MEASURES" hidden="1">"[YTD"</definedName>
    <definedName name="EV__MEMORYCVW__LIBRO3_RPTCURRENCY" hidden="1">"[EUR"</definedName>
    <definedName name="EV__MEMORYCVW__LIBRO3_SECTIONS" hidden="1">"[TRMODUMMY"</definedName>
    <definedName name="EV__MEMORYCVW__LIBRO3_SECTOR" hidden="1">"[SECTORS"</definedName>
    <definedName name="EV__MEMORYCVW__LIBRO3_TIME" hidden="1">"[SELECT_TIME"</definedName>
    <definedName name="EV__MEMORYCVW__LIBRO4" hidden="1">"[FINANCE"</definedName>
    <definedName name="EV__MEMORYCVW__LIBRO6" hidden="1">"[FINANCE"</definedName>
    <definedName name="EV__MEMORYCVW__LIBRO6_ACCOUNT_FIN" hidden="1">"[RDOGRUPO"</definedName>
    <definedName name="EV__MEMORYCVW__LIBRO6_CATEGORY" hidden="1">"[TOT_CATEGORY"</definedName>
    <definedName name="EV__MEMORYCVW__LIBRO6_COUNTRY" hidden="1">"[JER_1"</definedName>
    <definedName name="EV__MEMORYCVW__LIBRO6_CUSTOM_1" hidden="1">"[DUMMY_C1"</definedName>
    <definedName name="EV__MEMORYCVW__LIBRO6_CUSTOM_2" hidden="1">"[DUMMY_C2"</definedName>
    <definedName name="EV__MEMORYCVW__LIBRO6_DATASRC" hidden="1">"[INPUT"</definedName>
    <definedName name="EV__MEMORYCVW__LIBRO6_ENTITY" hidden="1">"[WORKSTATUS"</definedName>
    <definedName name="EV__MEMORYCVW__LIBRO6_FLOW" hidden="1">"[SF"</definedName>
    <definedName name="EV__MEMORYCVW__LIBRO6_GROUPS" hidden="1">"[G_001"</definedName>
    <definedName name="EV__MEMORYCVW__LIBRO6_INTCO" hidden="1">"[ALL_IC"</definedName>
    <definedName name="EV__MEMORYCVW__LIBRO6_MEASURES" hidden="1">"[YTD"</definedName>
    <definedName name="EV__MEMORYCVW__LIBRO6_RPTCURRENCY" hidden="1">"[EUR"</definedName>
    <definedName name="EV__MEMORYCVW__LIBRO6_SECTOR" hidden="1">"[SECTORS"</definedName>
    <definedName name="EV__MEMORYCVW__LIBRO6_TIME" hidden="1">"[2005.TOTAL"</definedName>
    <definedName name="EV__MEMORYCVW__NOVA_PESTANYA_RRHH.XLSM" hidden="1">"[FINANCE"</definedName>
    <definedName name="EV__MEMORYCVW__PERFIL_CIAS_V3.XLSX" hidden="1">"[FINANCE"</definedName>
    <definedName name="EV__MEMORYCVW__PERFIL_CIAS_V3.XLSX_ACCOUNT_FIN" hidden="1">"[220100"</definedName>
    <definedName name="EV__MEMORYCVW__PERFIL_CIAS_V3.XLSX_CATEGORY" hidden="1">"[ACTUAL"</definedName>
    <definedName name="EV__MEMORYCVW__PERFIL_CIAS_V3.XLSX_COUNTRY" hidden="1">"[JER_1"</definedName>
    <definedName name="EV__MEMORYCVW__PERFIL_CIAS_V3.XLSX_CUSTOM_1" hidden="1">"[DUMMY_C1"</definedName>
    <definedName name="EV__MEMORYCVW__PERFIL_CIAS_V3.XLSX_CUSTOM_2" hidden="1">"[DUMMY_C2"</definedName>
    <definedName name="EV__MEMORYCVW__PERFIL_CIAS_V3.XLSX_DATASRC" hidden="1">"[AJ_POST"</definedName>
    <definedName name="EV__MEMORYCVW__PERFIL_CIAS_V3.XLSX_ENTITY" hidden="1">"[1138"</definedName>
    <definedName name="EV__MEMORYCVW__PERFIL_CIAS_V3.XLSX_FLOW" hidden="1">"[SF"</definedName>
    <definedName name="EV__MEMORYCVW__PERFIL_CIAS_V3.XLSX_GROUPS" hidden="1">"[G_001"</definedName>
    <definedName name="EV__MEMORYCVW__PERFIL_CIAS_V3.XLSX_INTCO" hidden="1">"[ALL_IC"</definedName>
    <definedName name="EV__MEMORYCVW__PERFIL_CIAS_V3.XLSX_MEASURES" hidden="1">"[YTD"</definedName>
    <definedName name="EV__MEMORYCVW__PERFIL_CIAS_V3.XLSX_RPTCURRENCY" hidden="1">"[GBP"</definedName>
    <definedName name="EV__MEMORYCVW__PERFIL_CIAS_V3.XLSX_SECTOR" hidden="1">"[SECTORS"</definedName>
    <definedName name="EV__MEMORYCVW__PERFIL_CIAS_V3.XLSX_TIME" hidden="1">"[2011.JUN"</definedName>
    <definedName name="EV__MEMORYCVW__PRIORIZACIÓN_TAREAS_BPC_20120127.XLS" hidden="1">"[FINANCE"</definedName>
    <definedName name="EV__MEMORYCVW__PRIORIZACIÓN_TAREAS_BPC_20120127.XLS_ACCOUNT_FIN" hidden="1">"[BS"</definedName>
    <definedName name="EV__MEMORYCVW__PRIORIZACIÓN_TAREAS_BPC_20120127.XLS_CATEGORY" hidden="1">"[ACTUAL"</definedName>
    <definedName name="EV__MEMORYCVW__PRIORIZACIÓN_TAREAS_BPC_20120127.XLS_COUNTRY" hidden="1">"[JER_1"</definedName>
    <definedName name="EV__MEMORYCVW__PRIORIZACIÓN_TAREAS_BPC_20120127.XLS_CUSTOM_1" hidden="1">"[DUMMY_C1"</definedName>
    <definedName name="EV__MEMORYCVW__PRIORIZACIÓN_TAREAS_BPC_20120127.XLS_CUSTOM_2" hidden="1">"[DUMMY_C2"</definedName>
    <definedName name="EV__MEMORYCVW__PRIORIZACIÓN_TAREAS_BPC_20120127.XLS_DATASRC" hidden="1">"[CONSO"</definedName>
    <definedName name="EV__MEMORYCVW__PRIORIZACIÓN_TAREAS_BPC_20120127.XLS_ENTITY" hidden="1">"[1231"</definedName>
    <definedName name="EV__MEMORYCVW__PRIORIZACIÓN_TAREAS_BPC_20120127.XLS_FLOW" hidden="1">"[SF"</definedName>
    <definedName name="EV__MEMORYCVW__PRIORIZACIÓN_TAREAS_BPC_20120127.XLS_GROUPS" hidden="1">"[G_001"</definedName>
    <definedName name="EV__MEMORYCVW__PRIORIZACIÓN_TAREAS_BPC_20120127.XLS_INTCO" hidden="1">"[ALL_IC"</definedName>
    <definedName name="EV__MEMORYCVW__PRIORIZACIÓN_TAREAS_BPC_20120127.XLS_MEASURES" hidden="1">"[YTD"</definedName>
    <definedName name="EV__MEMORYCVW__PRIORIZACIÓN_TAREAS_BPC_20120127.XLS_RPTCURRENCY" hidden="1">"[GBP"</definedName>
    <definedName name="EV__MEMORYCVW__PRIORIZACIÓN_TAREAS_BPC_20120127.XLS_SECTOR" hidden="1">"[CONC_ESP"</definedName>
    <definedName name="EV__MEMORYCVW__PRIORIZACIÓN_TAREAS_BPC_20120127.XLS_TIME" hidden="1">"[2010.DEC"</definedName>
    <definedName name="EV__MEMORYCVW__TEST.XLSM" hidden="1">"[FINANCE"</definedName>
    <definedName name="EV__MEMORYCVW__TEST.XLSM_ACCOUNT_FIN" hidden="1">"[RDOGRUPO"</definedName>
    <definedName name="EV__MEMORYCVW__TEST.XLSM_CATEGORY" hidden="1">"[ACTUAL"</definedName>
    <definedName name="EV__MEMORYCVW__TEST.XLSM_COUNTRY" hidden="1">"[JER_1"</definedName>
    <definedName name="EV__MEMORYCVW__TEST.XLSM_CUSTOM_1" hidden="1">"[DUMMY_C1"</definedName>
    <definedName name="EV__MEMORYCVW__TEST.XLSM_CUSTOM_2" hidden="1">"[DUMMY_C2"</definedName>
    <definedName name="EV__MEMORYCVW__TEST.XLSM_DATASRC" hidden="1">"[AJ_POST"</definedName>
    <definedName name="EV__MEMORYCVW__TEST.XLSM_ENTITY" hidden="1">"[1113"</definedName>
    <definedName name="EV__MEMORYCVW__TEST.XLSM_FLOW" hidden="1">"[SF"</definedName>
    <definedName name="EV__MEMORYCVW__TEST.XLSM_GROUPS" hidden="1">"[G_001"</definedName>
    <definedName name="EV__MEMORYCVW__TEST.XLSM_INTCO" hidden="1">"[ALL_IC"</definedName>
    <definedName name="EV__MEMORYCVW__TEST.XLSM_MEASURES" hidden="1">"[YTD"</definedName>
    <definedName name="EV__MEMORYCVW__TEST.XLSM_RPTCURRENCY" hidden="1">"[GBP"</definedName>
    <definedName name="EV__MEMORYCVW__TEST.XLSM_SECTOR" hidden="1">"[SECTORS"</definedName>
    <definedName name="EV__MEMORYCVW__TEST.XLSM_TIME" hidden="1">"[2013.FEB"</definedName>
    <definedName name="EV__MEMORYCVW__TESTV31.XLSM" hidden="1">"[FINANCE"</definedName>
    <definedName name="EV__MEMORYCVW__TESTV31.XLSM_ACCOUNT_FIN" hidden="1">"[RDOGRUPO"</definedName>
    <definedName name="EV__MEMORYCVW__TESTV31.XLSM_CATEGORY" hidden="1">"[ACTUAL"</definedName>
    <definedName name="EV__MEMORYCVW__TESTV31.XLSM_COUNTRY" hidden="1">"[JER_1"</definedName>
    <definedName name="EV__MEMORYCVW__TESTV31.XLSM_CUSTOM_1" hidden="1">"[DUMMY_C1"</definedName>
    <definedName name="EV__MEMORYCVW__TESTV31.XLSM_CUSTOM_2" hidden="1">"[DUMMY_C2"</definedName>
    <definedName name="EV__MEMORYCVW__TESTV31.XLSM_DATASRC" hidden="1">"[AJ_POST"</definedName>
    <definedName name="EV__MEMORYCVW__TESTV31.XLSM_ENTITY" hidden="1">"[1042"</definedName>
    <definedName name="EV__MEMORYCVW__TESTV31.XLSM_FLOW" hidden="1">"[SF"</definedName>
    <definedName name="EV__MEMORYCVW__TESTV31.XLSM_GROUPS" hidden="1">"[G_001"</definedName>
    <definedName name="EV__MEMORYCVW__TESTV31.XLSM_INTCO" hidden="1">"[ALL_IC"</definedName>
    <definedName name="EV__MEMORYCVW__TESTV31.XLSM_MEASURES" hidden="1">"[YTD"</definedName>
    <definedName name="EV__MEMORYCVW__TESTV31.XLSM_RPTCURRENCY" hidden="1">"[GBP"</definedName>
    <definedName name="EV__MEMORYCVW__TESTV31.XLSM_SECTOR" hidden="1">"[SECTORS"</definedName>
    <definedName name="EV__MEMORYCVW__TESTV31.XLSM_TIME" hidden="1">"[2012.JUN"</definedName>
    <definedName name="EV__MEMORYCVW__TRAMS2.XLSX" hidden="1">"[ACTIVITY"</definedName>
    <definedName name="EV__MEMORYCVW__TRAMS2.XLSX_ACCOUNT_ACT" hidden="1">"[ACC_ACT_000001"</definedName>
    <definedName name="EV__MEMORYCVW__TRAMS2.XLSX_CATEGORY" hidden="1">"[ACTUAL"</definedName>
    <definedName name="EV__MEMORYCVW__TRAMS2.XLSX_COUNTRY" hidden="1">"[JER_1"</definedName>
    <definedName name="EV__MEMORYCVW__TRAMS2.XLSX_CUSTOM_1" hidden="1">"[DUMMY_C1"</definedName>
    <definedName name="EV__MEMORYCVW__TRAMS2.XLSX_CUSTOM_2" hidden="1">"[DUMMY_C2"</definedName>
    <definedName name="EV__MEMORYCVW__TRAMS2.XLSX_DATASRC_ACT" hidden="1">"[INPUT_CORR"</definedName>
    <definedName name="EV__MEMORYCVW__TRAMS2.XLSX_ENTITY" hidden="1">"[1113"</definedName>
    <definedName name="EV__MEMORYCVW__TRAMS2.XLSX_MEASURES" hidden="1">"[YTD"</definedName>
    <definedName name="EV__MEMORYCVW__TRAMS2.XLSX_SECTIONS" hidden="1">"[TRMODUMMY"</definedName>
    <definedName name="EV__MEMORYCVW__TRAMS2.XLSX_SECTOR" hidden="1">"[SECTORS"</definedName>
    <definedName name="EV__MEMORYCVW__TRAMS2.XLSX_TIME" hidden="1">"[2011.JUN"</definedName>
    <definedName name="EV__WBEVMODE__" hidden="1">1</definedName>
    <definedName name="EV__WBREFOPTIONS__" hidden="1">134217732</definedName>
    <definedName name="EV__WBVERSION__" hidden="1">0</definedName>
    <definedName name="EV__WSINFO__" hidden="1">"asd"</definedName>
    <definedName name="ExecPess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Extensão_total">'[1]Quadro 17 - WACC '!$G$19</definedName>
    <definedName name="f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AROL_2" hidden="1">{"'gráf jan00'!$A$1:$AK$41"}</definedName>
    <definedName name="fasdfasfdadsf" hidden="1">{"'gráf jan00'!$A$1:$AK$41"}</definedName>
    <definedName name="FATURAS2002" localSheetId="0" hidden="1">{#N/A,#N/A,TRUE,"Serviços"}</definedName>
    <definedName name="FATURAS2002" hidden="1">{#N/A,#N/A,TRUE,"Serviços"}</definedName>
    <definedName name="FATURAS20022" localSheetId="0" hidden="1">{#N/A,#N/A,TRUE,"Serviços"}</definedName>
    <definedName name="FATURAS20022" hidden="1">{#N/A,#N/A,TRUE,"Serviços"}</definedName>
    <definedName name="FCA" localSheetId="0" hidden="1">{"'Quadro'!$A$4:$BG$78"}</definedName>
    <definedName name="FCA" hidden="1">{"'Quadro'!$A$4:$BG$78"}</definedName>
    <definedName name="fd" hidden="1">{"'Quadro'!$A$4:$BG$78"}</definedName>
    <definedName name="FDD_0_0" hidden="1">"A30681"</definedName>
    <definedName name="FDD_0_1" hidden="1">"A31047"</definedName>
    <definedName name="FDD_0_10" hidden="1">"A34334"</definedName>
    <definedName name="FDD_0_11" hidden="1">"A34699"</definedName>
    <definedName name="FDD_0_12" hidden="1">"A35064"</definedName>
    <definedName name="FDD_0_13" hidden="1">"A35430"</definedName>
    <definedName name="FDD_0_14" hidden="1">"A35795"</definedName>
    <definedName name="FDD_0_2" hidden="1">"A31412"</definedName>
    <definedName name="FDD_0_3" hidden="1">"A31777"</definedName>
    <definedName name="FDD_0_4" hidden="1">"A32142"</definedName>
    <definedName name="FDD_0_5" hidden="1">"A32508"</definedName>
    <definedName name="FDD_0_6" hidden="1">"A32873"</definedName>
    <definedName name="FDD_0_7" hidden="1">"A33238"</definedName>
    <definedName name="FDD_0_8" hidden="1">"A33603"</definedName>
    <definedName name="FDD_0_9" hidden="1">"A33969"</definedName>
    <definedName name="FDD_1_0" hidden="1">"U25569"</definedName>
    <definedName name="FDD_10_0" hidden="1">"A25569"</definedName>
    <definedName name="FDD_100_0" hidden="1">"A25569"</definedName>
    <definedName name="FDD_101_0" hidden="1">"A25569"</definedName>
    <definedName name="FDD_102_0" hidden="1">"A25569"</definedName>
    <definedName name="FDD_103_0" hidden="1">"A25569"</definedName>
    <definedName name="FDD_104_0" hidden="1">"A25569"</definedName>
    <definedName name="FDD_105_0" hidden="1">"A25569"</definedName>
    <definedName name="FDD_106_0" hidden="1">"A25569"</definedName>
    <definedName name="FDD_107_0" hidden="1">"A25569"</definedName>
    <definedName name="FDD_108_0" hidden="1">"A25569"</definedName>
    <definedName name="FDD_109_0" hidden="1">"A25569"</definedName>
    <definedName name="FDD_11_0" hidden="1">"A25569"</definedName>
    <definedName name="FDD_110_0" hidden="1">"A25569"</definedName>
    <definedName name="FDD_111_0" hidden="1">"A25569"</definedName>
    <definedName name="FDD_112_0" hidden="1">"A25569"</definedName>
    <definedName name="FDD_113_0" hidden="1">"A25569"</definedName>
    <definedName name="FDD_114_0" hidden="1">"A25569"</definedName>
    <definedName name="FDD_115_0" hidden="1">"A25569"</definedName>
    <definedName name="FDD_116_0" hidden="1">"A25569"</definedName>
    <definedName name="FDD_117_0" hidden="1">"A30681"</definedName>
    <definedName name="FDD_117_1" hidden="1">"A31047"</definedName>
    <definedName name="FDD_117_10" hidden="1">"A34334"</definedName>
    <definedName name="FDD_117_11" hidden="1">"A34699"</definedName>
    <definedName name="FDD_117_12" hidden="1">"A35064"</definedName>
    <definedName name="FDD_117_13" hidden="1">"A35430"</definedName>
    <definedName name="FDD_117_14" hidden="1">"A35795"</definedName>
    <definedName name="FDD_117_2" hidden="1">"A31412"</definedName>
    <definedName name="FDD_117_3" hidden="1">"A31777"</definedName>
    <definedName name="FDD_117_4" hidden="1">"A32142"</definedName>
    <definedName name="FDD_117_5" hidden="1">"A32508"</definedName>
    <definedName name="FDD_117_6" hidden="1">"A32873"</definedName>
    <definedName name="FDD_117_7" hidden="1">"A33238"</definedName>
    <definedName name="FDD_117_8" hidden="1">"A33603"</definedName>
    <definedName name="FDD_117_9" hidden="1">"A33969"</definedName>
    <definedName name="FDD_118_0" hidden="1">"A30681"</definedName>
    <definedName name="FDD_118_1" hidden="1">"A31047"</definedName>
    <definedName name="FDD_118_10" hidden="1">"A34334"</definedName>
    <definedName name="FDD_118_11" hidden="1">"A34699"</definedName>
    <definedName name="FDD_118_12" hidden="1">"A35064"</definedName>
    <definedName name="FDD_118_13" hidden="1">"A35430"</definedName>
    <definedName name="FDD_118_14" hidden="1">"A35795"</definedName>
    <definedName name="FDD_118_2" hidden="1">"A31412"</definedName>
    <definedName name="FDD_118_3" hidden="1">"A31777"</definedName>
    <definedName name="FDD_118_4" hidden="1">"A32142"</definedName>
    <definedName name="FDD_118_5" hidden="1">"A32508"</definedName>
    <definedName name="FDD_118_6" hidden="1">"A32873"</definedName>
    <definedName name="FDD_118_7" hidden="1">"A33238"</definedName>
    <definedName name="FDD_118_8" hidden="1">"A33603"</definedName>
    <definedName name="FDD_118_9" hidden="1">"A33969"</definedName>
    <definedName name="FDD_119_0" hidden="1">"A30681"</definedName>
    <definedName name="FDD_119_1" hidden="1">"A31047"</definedName>
    <definedName name="FDD_119_10" hidden="1">"A34334"</definedName>
    <definedName name="FDD_119_11" hidden="1">"A34699"</definedName>
    <definedName name="FDD_119_12" hidden="1">"A35064"</definedName>
    <definedName name="FDD_119_13" hidden="1">"A35430"</definedName>
    <definedName name="FDD_119_14" hidden="1">"A35795"</definedName>
    <definedName name="FDD_119_2" hidden="1">"A31412"</definedName>
    <definedName name="FDD_119_3" hidden="1">"A31777"</definedName>
    <definedName name="FDD_119_4" hidden="1">"A32142"</definedName>
    <definedName name="FDD_119_5" hidden="1">"A32508"</definedName>
    <definedName name="FDD_119_6" hidden="1">"A32873"</definedName>
    <definedName name="FDD_119_7" hidden="1">"A33238"</definedName>
    <definedName name="FDD_119_8" hidden="1">"A33603"</definedName>
    <definedName name="FDD_119_9" hidden="1">"A33969"</definedName>
    <definedName name="FDD_12_0" hidden="1">"A25569"</definedName>
    <definedName name="FDD_120_0" hidden="1">"A30681"</definedName>
    <definedName name="FDD_120_1" hidden="1">"A31047"</definedName>
    <definedName name="FDD_120_10" hidden="1">"A34334"</definedName>
    <definedName name="FDD_120_11" hidden="1">"A34699"</definedName>
    <definedName name="FDD_120_12" hidden="1">"A35064"</definedName>
    <definedName name="FDD_120_13" hidden="1">"A35430"</definedName>
    <definedName name="FDD_120_14" hidden="1">"A35795"</definedName>
    <definedName name="FDD_120_2" hidden="1">"A31412"</definedName>
    <definedName name="FDD_120_3" hidden="1">"A31777"</definedName>
    <definedName name="FDD_120_4" hidden="1">"A32142"</definedName>
    <definedName name="FDD_120_5" hidden="1">"A32508"</definedName>
    <definedName name="FDD_120_6" hidden="1">"A32873"</definedName>
    <definedName name="FDD_120_7" hidden="1">"A33238"</definedName>
    <definedName name="FDD_120_8" hidden="1">"A33603"</definedName>
    <definedName name="FDD_120_9" hidden="1">"A33969"</definedName>
    <definedName name="FDD_121_0" hidden="1">"A30681"</definedName>
    <definedName name="FDD_121_1" hidden="1">"A31047"</definedName>
    <definedName name="FDD_121_10" hidden="1">"A34334"</definedName>
    <definedName name="FDD_121_11" hidden="1">"A34699"</definedName>
    <definedName name="FDD_121_12" hidden="1">"A35064"</definedName>
    <definedName name="FDD_121_13" hidden="1">"A35430"</definedName>
    <definedName name="FDD_121_14" hidden="1">"A35795"</definedName>
    <definedName name="FDD_121_2" hidden="1">"A31412"</definedName>
    <definedName name="FDD_121_3" hidden="1">"A31777"</definedName>
    <definedName name="FDD_121_4" hidden="1">"A32142"</definedName>
    <definedName name="FDD_121_5" hidden="1">"A32508"</definedName>
    <definedName name="FDD_121_6" hidden="1">"A32873"</definedName>
    <definedName name="FDD_121_7" hidden="1">"A33238"</definedName>
    <definedName name="FDD_121_8" hidden="1">"A33603"</definedName>
    <definedName name="FDD_121_9" hidden="1">"A33969"</definedName>
    <definedName name="FDD_122_0" hidden="1">"A30681"</definedName>
    <definedName name="FDD_122_1" hidden="1">"A31047"</definedName>
    <definedName name="FDD_122_10" hidden="1">"A34334"</definedName>
    <definedName name="FDD_122_11" hidden="1">"A34699"</definedName>
    <definedName name="FDD_122_12" hidden="1">"A35064"</definedName>
    <definedName name="FDD_122_13" hidden="1">"A35430"</definedName>
    <definedName name="FDD_122_14" hidden="1">"A35795"</definedName>
    <definedName name="FDD_122_2" hidden="1">"A31412"</definedName>
    <definedName name="FDD_122_3" hidden="1">"A31777"</definedName>
    <definedName name="FDD_122_4" hidden="1">"A32142"</definedName>
    <definedName name="FDD_122_5" hidden="1">"A32508"</definedName>
    <definedName name="FDD_122_6" hidden="1">"A32873"</definedName>
    <definedName name="FDD_122_7" hidden="1">"A33238"</definedName>
    <definedName name="FDD_122_8" hidden="1">"A33603"</definedName>
    <definedName name="FDD_122_9" hidden="1">"A33969"</definedName>
    <definedName name="FDD_123_0" hidden="1">"A30681"</definedName>
    <definedName name="FDD_123_1" hidden="1">"A31047"</definedName>
    <definedName name="FDD_123_10" hidden="1">"A34334"</definedName>
    <definedName name="FDD_123_11" hidden="1">"A34699"</definedName>
    <definedName name="FDD_123_12" hidden="1">"A35064"</definedName>
    <definedName name="FDD_123_13" hidden="1">"A35430"</definedName>
    <definedName name="FDD_123_14" hidden="1">"A35795"</definedName>
    <definedName name="FDD_123_2" hidden="1">"A31412"</definedName>
    <definedName name="FDD_123_3" hidden="1">"A31777"</definedName>
    <definedName name="FDD_123_4" hidden="1">"A32142"</definedName>
    <definedName name="FDD_123_5" hidden="1">"A32508"</definedName>
    <definedName name="FDD_123_6" hidden="1">"A32873"</definedName>
    <definedName name="FDD_123_7" hidden="1">"A33238"</definedName>
    <definedName name="FDD_123_8" hidden="1">"A33603"</definedName>
    <definedName name="FDD_123_9" hidden="1">"A33969"</definedName>
    <definedName name="FDD_124_0" hidden="1">"A30681"</definedName>
    <definedName name="FDD_124_1" hidden="1">"A31047"</definedName>
    <definedName name="FDD_124_10" hidden="1">"A34334"</definedName>
    <definedName name="FDD_124_11" hidden="1">"A34699"</definedName>
    <definedName name="FDD_124_12" hidden="1">"A35064"</definedName>
    <definedName name="FDD_124_13" hidden="1">"A35430"</definedName>
    <definedName name="FDD_124_14" hidden="1">"A35795"</definedName>
    <definedName name="FDD_124_2" hidden="1">"A31412"</definedName>
    <definedName name="FDD_124_3" hidden="1">"A31777"</definedName>
    <definedName name="FDD_124_4" hidden="1">"A32142"</definedName>
    <definedName name="FDD_124_5" hidden="1">"A32508"</definedName>
    <definedName name="FDD_124_6" hidden="1">"A32873"</definedName>
    <definedName name="FDD_124_7" hidden="1">"A33238"</definedName>
    <definedName name="FDD_124_8" hidden="1">"A33603"</definedName>
    <definedName name="FDD_124_9" hidden="1">"A33969"</definedName>
    <definedName name="FDD_125_0" hidden="1">"A30681"</definedName>
    <definedName name="FDD_125_1" hidden="1">"A31047"</definedName>
    <definedName name="FDD_125_10" hidden="1">"A34334"</definedName>
    <definedName name="FDD_125_11" hidden="1">"A34699"</definedName>
    <definedName name="FDD_125_12" hidden="1">"A35064"</definedName>
    <definedName name="FDD_125_13" hidden="1">"A35430"</definedName>
    <definedName name="FDD_125_14" hidden="1">"A35795"</definedName>
    <definedName name="FDD_125_2" hidden="1">"A31412"</definedName>
    <definedName name="FDD_125_3" hidden="1">"A31777"</definedName>
    <definedName name="FDD_125_4" hidden="1">"A32142"</definedName>
    <definedName name="FDD_125_5" hidden="1">"A32508"</definedName>
    <definedName name="FDD_125_6" hidden="1">"A32873"</definedName>
    <definedName name="FDD_125_7" hidden="1">"A33238"</definedName>
    <definedName name="FDD_125_8" hidden="1">"A33603"</definedName>
    <definedName name="FDD_125_9" hidden="1">"A33969"</definedName>
    <definedName name="FDD_126_0" hidden="1">"A30681"</definedName>
    <definedName name="FDD_126_1" hidden="1">"A31047"</definedName>
    <definedName name="FDD_126_10" hidden="1">"A34334"</definedName>
    <definedName name="FDD_126_11" hidden="1">"A34699"</definedName>
    <definedName name="FDD_126_12" hidden="1">"A35064"</definedName>
    <definedName name="FDD_126_13" hidden="1">"A35430"</definedName>
    <definedName name="FDD_126_14" hidden="1">"A35795"</definedName>
    <definedName name="FDD_126_2" hidden="1">"A31412"</definedName>
    <definedName name="FDD_126_3" hidden="1">"A31777"</definedName>
    <definedName name="FDD_126_4" hidden="1">"A32142"</definedName>
    <definedName name="FDD_126_5" hidden="1">"A32508"</definedName>
    <definedName name="FDD_126_6" hidden="1">"A32873"</definedName>
    <definedName name="FDD_126_7" hidden="1">"A33238"</definedName>
    <definedName name="FDD_126_8" hidden="1">"A33603"</definedName>
    <definedName name="FDD_126_9" hidden="1">"A33969"</definedName>
    <definedName name="FDD_127_0" hidden="1">"A30681"</definedName>
    <definedName name="FDD_127_1" hidden="1">"A31047"</definedName>
    <definedName name="FDD_127_10" hidden="1">"A34334"</definedName>
    <definedName name="FDD_127_11" hidden="1">"A34699"</definedName>
    <definedName name="FDD_127_12" hidden="1">"A35064"</definedName>
    <definedName name="FDD_127_13" hidden="1">"A35430"</definedName>
    <definedName name="FDD_127_14" hidden="1">"A35795"</definedName>
    <definedName name="FDD_127_2" hidden="1">"A31412"</definedName>
    <definedName name="FDD_127_3" hidden="1">"A31777"</definedName>
    <definedName name="FDD_127_4" hidden="1">"A32142"</definedName>
    <definedName name="FDD_127_5" hidden="1">"A32508"</definedName>
    <definedName name="FDD_127_6" hidden="1">"A32873"</definedName>
    <definedName name="FDD_127_7" hidden="1">"A33238"</definedName>
    <definedName name="FDD_127_8" hidden="1">"A33603"</definedName>
    <definedName name="FDD_127_9" hidden="1">"A33969"</definedName>
    <definedName name="FDD_128_0" hidden="1">"A30681"</definedName>
    <definedName name="FDD_128_1" hidden="1">"A31047"</definedName>
    <definedName name="FDD_128_10" hidden="1">"A34334"</definedName>
    <definedName name="FDD_128_11" hidden="1">"A34699"</definedName>
    <definedName name="FDD_128_12" hidden="1">"A35064"</definedName>
    <definedName name="FDD_128_13" hidden="1">"A35430"</definedName>
    <definedName name="FDD_128_14" hidden="1">"A35795"</definedName>
    <definedName name="FDD_128_2" hidden="1">"A31412"</definedName>
    <definedName name="FDD_128_3" hidden="1">"A31777"</definedName>
    <definedName name="FDD_128_4" hidden="1">"A32142"</definedName>
    <definedName name="FDD_128_5" hidden="1">"A32508"</definedName>
    <definedName name="FDD_128_6" hidden="1">"A32873"</definedName>
    <definedName name="FDD_128_7" hidden="1">"A33238"</definedName>
    <definedName name="FDD_128_8" hidden="1">"A33603"</definedName>
    <definedName name="FDD_128_9" hidden="1">"A33969"</definedName>
    <definedName name="FDD_129_0" hidden="1">"A30681"</definedName>
    <definedName name="FDD_129_1" hidden="1">"A31047"</definedName>
    <definedName name="FDD_129_10" hidden="1">"A34334"</definedName>
    <definedName name="FDD_129_11" hidden="1">"A34699"</definedName>
    <definedName name="FDD_129_12" hidden="1">"A35064"</definedName>
    <definedName name="FDD_129_13" hidden="1">"A35430"</definedName>
    <definedName name="FDD_129_14" hidden="1">"A35795"</definedName>
    <definedName name="FDD_129_2" hidden="1">"A31412"</definedName>
    <definedName name="FDD_129_3" hidden="1">"A31777"</definedName>
    <definedName name="FDD_129_4" hidden="1">"A32142"</definedName>
    <definedName name="FDD_129_5" hidden="1">"A32508"</definedName>
    <definedName name="FDD_129_6" hidden="1">"A32873"</definedName>
    <definedName name="FDD_129_7" hidden="1">"A33238"</definedName>
    <definedName name="FDD_129_8" hidden="1">"A33603"</definedName>
    <definedName name="FDD_129_9" hidden="1">"A33969"</definedName>
    <definedName name="FDD_13_0" hidden="1">"A25569"</definedName>
    <definedName name="FDD_130_0" hidden="1">"A30681"</definedName>
    <definedName name="FDD_130_1" hidden="1">"A31047"</definedName>
    <definedName name="FDD_130_10" hidden="1">"A34334"</definedName>
    <definedName name="FDD_130_11" hidden="1">"A34699"</definedName>
    <definedName name="FDD_130_12" hidden="1">"A35064"</definedName>
    <definedName name="FDD_130_13" hidden="1">"A35430"</definedName>
    <definedName name="FDD_130_14" hidden="1">"A35795"</definedName>
    <definedName name="FDD_130_2" hidden="1">"A31412"</definedName>
    <definedName name="FDD_130_3" hidden="1">"A31777"</definedName>
    <definedName name="FDD_130_4" hidden="1">"A32142"</definedName>
    <definedName name="FDD_130_5" hidden="1">"A32508"</definedName>
    <definedName name="FDD_130_6" hidden="1">"A32873"</definedName>
    <definedName name="FDD_130_7" hidden="1">"A33238"</definedName>
    <definedName name="FDD_130_8" hidden="1">"A33603"</definedName>
    <definedName name="FDD_130_9" hidden="1">"A33969"</definedName>
    <definedName name="FDD_131_0" hidden="1">"A30681"</definedName>
    <definedName name="FDD_131_1" hidden="1">"A31047"</definedName>
    <definedName name="FDD_131_10" hidden="1">"A34334"</definedName>
    <definedName name="FDD_131_11" hidden="1">"A34699"</definedName>
    <definedName name="FDD_131_12" hidden="1">"A35064"</definedName>
    <definedName name="FDD_131_13" hidden="1">"A35430"</definedName>
    <definedName name="FDD_131_14" hidden="1">"A35795"</definedName>
    <definedName name="FDD_131_2" hidden="1">"A31412"</definedName>
    <definedName name="FDD_131_3" hidden="1">"A31777"</definedName>
    <definedName name="FDD_131_4" hidden="1">"A32142"</definedName>
    <definedName name="FDD_131_5" hidden="1">"A32508"</definedName>
    <definedName name="FDD_131_6" hidden="1">"A32873"</definedName>
    <definedName name="FDD_131_7" hidden="1">"A33238"</definedName>
    <definedName name="FDD_131_8" hidden="1">"A33603"</definedName>
    <definedName name="FDD_131_9" hidden="1">"A33969"</definedName>
    <definedName name="FDD_132_0" hidden="1">"U30681"</definedName>
    <definedName name="FDD_132_1" hidden="1">"U31047"</definedName>
    <definedName name="FDD_132_10" hidden="1">"U34334"</definedName>
    <definedName name="FDD_132_11" hidden="1">"U34699"</definedName>
    <definedName name="FDD_132_12" hidden="1">"U35064"</definedName>
    <definedName name="FDD_132_13" hidden="1">"U35430"</definedName>
    <definedName name="FDD_132_14" hidden="1">"U35795"</definedName>
    <definedName name="FDD_132_2" hidden="1">"U31412"</definedName>
    <definedName name="FDD_132_3" hidden="1">"U31777"</definedName>
    <definedName name="FDD_132_4" hidden="1">"U32142"</definedName>
    <definedName name="FDD_132_5" hidden="1">"U32508"</definedName>
    <definedName name="FDD_132_6" hidden="1">"U32873"</definedName>
    <definedName name="FDD_132_7" hidden="1">"U33238"</definedName>
    <definedName name="FDD_132_8" hidden="1">"U33603"</definedName>
    <definedName name="FDD_132_9" hidden="1">"U33969"</definedName>
    <definedName name="FDD_133_0" hidden="1">"A30681"</definedName>
    <definedName name="FDD_133_1" hidden="1">"A31047"</definedName>
    <definedName name="FDD_133_10" hidden="1">"A34334"</definedName>
    <definedName name="FDD_133_11" hidden="1">"A34699"</definedName>
    <definedName name="FDD_133_12" hidden="1">"A35064"</definedName>
    <definedName name="FDD_133_13" hidden="1">"A35430"</definedName>
    <definedName name="FDD_133_14" hidden="1">"A35795"</definedName>
    <definedName name="FDD_133_2" hidden="1">"A31412"</definedName>
    <definedName name="FDD_133_3" hidden="1">"A31777"</definedName>
    <definedName name="FDD_133_4" hidden="1">"A32142"</definedName>
    <definedName name="FDD_133_5" hidden="1">"A32508"</definedName>
    <definedName name="FDD_133_6" hidden="1">"A32873"</definedName>
    <definedName name="FDD_133_7" hidden="1">"A33238"</definedName>
    <definedName name="FDD_133_8" hidden="1">"A33603"</definedName>
    <definedName name="FDD_133_9" hidden="1">"A33969"</definedName>
    <definedName name="FDD_134_0" hidden="1">"A30681"</definedName>
    <definedName name="FDD_134_1" hidden="1">"A31047"</definedName>
    <definedName name="FDD_134_10" hidden="1">"A34334"</definedName>
    <definedName name="FDD_134_11" hidden="1">"A34699"</definedName>
    <definedName name="FDD_134_12" hidden="1">"A35064"</definedName>
    <definedName name="FDD_134_13" hidden="1">"A35430"</definedName>
    <definedName name="FDD_134_14" hidden="1">"A35795"</definedName>
    <definedName name="FDD_134_2" hidden="1">"A31412"</definedName>
    <definedName name="FDD_134_3" hidden="1">"A31777"</definedName>
    <definedName name="FDD_134_4" hidden="1">"A32142"</definedName>
    <definedName name="FDD_134_5" hidden="1">"A32508"</definedName>
    <definedName name="FDD_134_6" hidden="1">"A32873"</definedName>
    <definedName name="FDD_134_7" hidden="1">"A33238"</definedName>
    <definedName name="FDD_134_8" hidden="1">"A33603"</definedName>
    <definedName name="FDD_134_9" hidden="1">"A33969"</definedName>
    <definedName name="FDD_135_0" hidden="1">"A30681"</definedName>
    <definedName name="FDD_135_1" hidden="1">"A31047"</definedName>
    <definedName name="FDD_135_10" hidden="1">"A34334"</definedName>
    <definedName name="FDD_135_11" hidden="1">"A34699"</definedName>
    <definedName name="FDD_135_12" hidden="1">"A35064"</definedName>
    <definedName name="FDD_135_13" hidden="1">"A35430"</definedName>
    <definedName name="FDD_135_14" hidden="1">"A35795"</definedName>
    <definedName name="FDD_135_2" hidden="1">"A31412"</definedName>
    <definedName name="FDD_135_3" hidden="1">"A31777"</definedName>
    <definedName name="FDD_135_4" hidden="1">"A32142"</definedName>
    <definedName name="FDD_135_5" hidden="1">"A32508"</definedName>
    <definedName name="FDD_135_6" hidden="1">"A32873"</definedName>
    <definedName name="FDD_135_7" hidden="1">"A33238"</definedName>
    <definedName name="FDD_135_8" hidden="1">"A33603"</definedName>
    <definedName name="FDD_135_9" hidden="1">"A33969"</definedName>
    <definedName name="FDD_136_0" hidden="1">"A30681"</definedName>
    <definedName name="FDD_136_1" hidden="1">"A31047"</definedName>
    <definedName name="FDD_136_10" hidden="1">"A34334"</definedName>
    <definedName name="FDD_136_11" hidden="1">"A34699"</definedName>
    <definedName name="FDD_136_12" hidden="1">"A35064"</definedName>
    <definedName name="FDD_136_13" hidden="1">"A35430"</definedName>
    <definedName name="FDD_136_14" hidden="1">"A35795"</definedName>
    <definedName name="FDD_136_2" hidden="1">"A31412"</definedName>
    <definedName name="FDD_136_3" hidden="1">"A31777"</definedName>
    <definedName name="FDD_136_4" hidden="1">"A32142"</definedName>
    <definedName name="FDD_136_5" hidden="1">"A32508"</definedName>
    <definedName name="FDD_136_6" hidden="1">"A32873"</definedName>
    <definedName name="FDD_136_7" hidden="1">"A33238"</definedName>
    <definedName name="FDD_136_8" hidden="1">"A33603"</definedName>
    <definedName name="FDD_136_9" hidden="1">"A33969"</definedName>
    <definedName name="FDD_137_0" hidden="1">"A30681"</definedName>
    <definedName name="FDD_137_1" hidden="1">"A31047"</definedName>
    <definedName name="FDD_137_10" hidden="1">"A34334"</definedName>
    <definedName name="FDD_137_11" hidden="1">"A34699"</definedName>
    <definedName name="FDD_137_12" hidden="1">"A35064"</definedName>
    <definedName name="FDD_137_13" hidden="1">"A35430"</definedName>
    <definedName name="FDD_137_14" hidden="1">"A35795"</definedName>
    <definedName name="FDD_137_2" hidden="1">"A31412"</definedName>
    <definedName name="FDD_137_3" hidden="1">"A31777"</definedName>
    <definedName name="FDD_137_4" hidden="1">"A32142"</definedName>
    <definedName name="FDD_137_5" hidden="1">"A32508"</definedName>
    <definedName name="FDD_137_6" hidden="1">"A32873"</definedName>
    <definedName name="FDD_137_7" hidden="1">"A33238"</definedName>
    <definedName name="FDD_137_8" hidden="1">"A33603"</definedName>
    <definedName name="FDD_137_9" hidden="1">"A33969"</definedName>
    <definedName name="FDD_138_0" hidden="1">"A30681"</definedName>
    <definedName name="FDD_138_1" hidden="1">"A31047"</definedName>
    <definedName name="FDD_138_10" hidden="1">"A34334"</definedName>
    <definedName name="FDD_138_11" hidden="1">"A34699"</definedName>
    <definedName name="FDD_138_12" hidden="1">"A35064"</definedName>
    <definedName name="FDD_138_13" hidden="1">"A35430"</definedName>
    <definedName name="FDD_138_14" hidden="1">"A35795"</definedName>
    <definedName name="FDD_138_2" hidden="1">"A31412"</definedName>
    <definedName name="FDD_138_3" hidden="1">"A31777"</definedName>
    <definedName name="FDD_138_4" hidden="1">"A32142"</definedName>
    <definedName name="FDD_138_5" hidden="1">"A32508"</definedName>
    <definedName name="FDD_138_6" hidden="1">"A32873"</definedName>
    <definedName name="FDD_138_7" hidden="1">"A33238"</definedName>
    <definedName name="FDD_138_8" hidden="1">"A33603"</definedName>
    <definedName name="FDD_138_9" hidden="1">"A33969"</definedName>
    <definedName name="FDD_139_0" hidden="1">"A30681"</definedName>
    <definedName name="FDD_139_1" hidden="1">"A31047"</definedName>
    <definedName name="FDD_139_10" hidden="1">"U34334"</definedName>
    <definedName name="FDD_139_11" hidden="1">"U34699"</definedName>
    <definedName name="FDD_139_12" hidden="1">"U35064"</definedName>
    <definedName name="FDD_139_13" hidden="1">"U35430"</definedName>
    <definedName name="FDD_139_14" hidden="1">"U35795"</definedName>
    <definedName name="FDD_139_2" hidden="1">"A31412"</definedName>
    <definedName name="FDD_139_3" hidden="1">"U31777"</definedName>
    <definedName name="FDD_139_4" hidden="1">"U32142"</definedName>
    <definedName name="FDD_139_5" hidden="1">"U32508"</definedName>
    <definedName name="FDD_139_6" hidden="1">"U32873"</definedName>
    <definedName name="FDD_139_7" hidden="1">"U33238"</definedName>
    <definedName name="FDD_139_8" hidden="1">"U33603"</definedName>
    <definedName name="FDD_139_9" hidden="1">"U33969"</definedName>
    <definedName name="FDD_14_0" hidden="1">"A25569"</definedName>
    <definedName name="FDD_140_0" hidden="1">"A25569"</definedName>
    <definedName name="FDD_141_0" hidden="1">"A30681"</definedName>
    <definedName name="FDD_141_1" hidden="1">"A31047"</definedName>
    <definedName name="FDD_141_10" hidden="1">"A34334"</definedName>
    <definedName name="FDD_141_11" hidden="1">"A34699"</definedName>
    <definedName name="FDD_141_12" hidden="1">"A35064"</definedName>
    <definedName name="FDD_141_13" hidden="1">"A35430"</definedName>
    <definedName name="FDD_141_14" hidden="1">"A35795"</definedName>
    <definedName name="FDD_141_2" hidden="1">"A31412"</definedName>
    <definedName name="FDD_141_3" hidden="1">"A31777"</definedName>
    <definedName name="FDD_141_4" hidden="1">"A32142"</definedName>
    <definedName name="FDD_141_5" hidden="1">"A32508"</definedName>
    <definedName name="FDD_141_6" hidden="1">"A32873"</definedName>
    <definedName name="FDD_141_7" hidden="1">"A33238"</definedName>
    <definedName name="FDD_141_8" hidden="1">"A33603"</definedName>
    <definedName name="FDD_141_9" hidden="1">"A33969"</definedName>
    <definedName name="FDD_142_0" hidden="1">"A30681"</definedName>
    <definedName name="FDD_142_1" hidden="1">"A31047"</definedName>
    <definedName name="FDD_142_10" hidden="1">"A34334"</definedName>
    <definedName name="FDD_142_11" hidden="1">"A34699"</definedName>
    <definedName name="FDD_142_12" hidden="1">"A35064"</definedName>
    <definedName name="FDD_142_13" hidden="1">"A35430"</definedName>
    <definedName name="FDD_142_14" hidden="1">"A35795"</definedName>
    <definedName name="FDD_142_2" hidden="1">"A31412"</definedName>
    <definedName name="FDD_142_3" hidden="1">"A31777"</definedName>
    <definedName name="FDD_142_4" hidden="1">"A32142"</definedName>
    <definedName name="FDD_142_5" hidden="1">"A32508"</definedName>
    <definedName name="FDD_142_6" hidden="1">"A32873"</definedName>
    <definedName name="FDD_142_7" hidden="1">"A33238"</definedName>
    <definedName name="FDD_142_8" hidden="1">"A33603"</definedName>
    <definedName name="FDD_142_9" hidden="1">"A33969"</definedName>
    <definedName name="FDD_143_0" hidden="1">"A30681"</definedName>
    <definedName name="FDD_143_1" hidden="1">"A31047"</definedName>
    <definedName name="FDD_143_10" hidden="1">"A34334"</definedName>
    <definedName name="FDD_143_11" hidden="1">"A34699"</definedName>
    <definedName name="FDD_143_12" hidden="1">"A35064"</definedName>
    <definedName name="FDD_143_13" hidden="1">"A35430"</definedName>
    <definedName name="FDD_143_14" hidden="1">"A35795"</definedName>
    <definedName name="FDD_143_2" hidden="1">"A31412"</definedName>
    <definedName name="FDD_143_3" hidden="1">"A31777"</definedName>
    <definedName name="FDD_143_4" hidden="1">"A32142"</definedName>
    <definedName name="FDD_143_5" hidden="1">"A32508"</definedName>
    <definedName name="FDD_143_6" hidden="1">"A32873"</definedName>
    <definedName name="FDD_143_7" hidden="1">"A33238"</definedName>
    <definedName name="FDD_143_8" hidden="1">"A33603"</definedName>
    <definedName name="FDD_143_9" hidden="1">"A33969"</definedName>
    <definedName name="FDD_144_0" hidden="1">"A30681"</definedName>
    <definedName name="FDD_144_1" hidden="1">"A31047"</definedName>
    <definedName name="FDD_144_10" hidden="1">"A34334"</definedName>
    <definedName name="FDD_144_11" hidden="1">"A34699"</definedName>
    <definedName name="FDD_144_12" hidden="1">"A35064"</definedName>
    <definedName name="FDD_144_13" hidden="1">"A35430"</definedName>
    <definedName name="FDD_144_14" hidden="1">"A35795"</definedName>
    <definedName name="FDD_144_2" hidden="1">"A31412"</definedName>
    <definedName name="FDD_144_3" hidden="1">"A31777"</definedName>
    <definedName name="FDD_144_4" hidden="1">"A32142"</definedName>
    <definedName name="FDD_144_5" hidden="1">"A32508"</definedName>
    <definedName name="FDD_144_6" hidden="1">"A32873"</definedName>
    <definedName name="FDD_144_7" hidden="1">"A33238"</definedName>
    <definedName name="FDD_144_8" hidden="1">"A33603"</definedName>
    <definedName name="FDD_144_9" hidden="1">"A33969"</definedName>
    <definedName name="FDD_145_0" hidden="1">"A30681"</definedName>
    <definedName name="FDD_145_1" hidden="1">"A31047"</definedName>
    <definedName name="FDD_145_10" hidden="1">"A34334"</definedName>
    <definedName name="FDD_145_11" hidden="1">"A34699"</definedName>
    <definedName name="FDD_145_12" hidden="1">"A35064"</definedName>
    <definedName name="FDD_145_13" hidden="1">"A35430"</definedName>
    <definedName name="FDD_145_14" hidden="1">"A35795"</definedName>
    <definedName name="FDD_145_2" hidden="1">"A31412"</definedName>
    <definedName name="FDD_145_3" hidden="1">"A31777"</definedName>
    <definedName name="FDD_145_4" hidden="1">"A32142"</definedName>
    <definedName name="FDD_145_5" hidden="1">"A32508"</definedName>
    <definedName name="FDD_145_6" hidden="1">"A32873"</definedName>
    <definedName name="FDD_145_7" hidden="1">"A33238"</definedName>
    <definedName name="FDD_145_8" hidden="1">"A33603"</definedName>
    <definedName name="FDD_145_9" hidden="1">"A33969"</definedName>
    <definedName name="FDD_146_0" hidden="1">"A30681"</definedName>
    <definedName name="FDD_146_1" hidden="1">"A31047"</definedName>
    <definedName name="FDD_146_10" hidden="1">"A34334"</definedName>
    <definedName name="FDD_146_11" hidden="1">"A34699"</definedName>
    <definedName name="FDD_146_12" hidden="1">"A35064"</definedName>
    <definedName name="FDD_146_13" hidden="1">"A35430"</definedName>
    <definedName name="FDD_146_14" hidden="1">"A35795"</definedName>
    <definedName name="FDD_146_2" hidden="1">"A31412"</definedName>
    <definedName name="FDD_146_3" hidden="1">"A31777"</definedName>
    <definedName name="FDD_146_4" hidden="1">"A32142"</definedName>
    <definedName name="FDD_146_5" hidden="1">"A32508"</definedName>
    <definedName name="FDD_146_6" hidden="1">"A32873"</definedName>
    <definedName name="FDD_146_7" hidden="1">"A33238"</definedName>
    <definedName name="FDD_146_8" hidden="1">"A33603"</definedName>
    <definedName name="FDD_146_9" hidden="1">"A33969"</definedName>
    <definedName name="FDD_147_0" hidden="1">"U30681"</definedName>
    <definedName name="FDD_147_1" hidden="1">"U31047"</definedName>
    <definedName name="FDD_147_10" hidden="1">"U34334"</definedName>
    <definedName name="FDD_147_11" hidden="1">"U34699"</definedName>
    <definedName name="FDD_147_12" hidden="1">"U35064"</definedName>
    <definedName name="FDD_147_13" hidden="1">"U35430"</definedName>
    <definedName name="FDD_147_14" hidden="1">"U35795"</definedName>
    <definedName name="FDD_147_2" hidden="1">"U31412"</definedName>
    <definedName name="FDD_147_3" hidden="1">"U31777"</definedName>
    <definedName name="FDD_147_4" hidden="1">"U32142"</definedName>
    <definedName name="FDD_147_5" hidden="1">"U32508"</definedName>
    <definedName name="FDD_147_6" hidden="1">"U32873"</definedName>
    <definedName name="FDD_147_7" hidden="1">"U33238"</definedName>
    <definedName name="FDD_147_8" hidden="1">"U33603"</definedName>
    <definedName name="FDD_147_9" hidden="1">"U33969"</definedName>
    <definedName name="FDD_148_0" hidden="1">"A30681"</definedName>
    <definedName name="FDD_148_1" hidden="1">"A31047"</definedName>
    <definedName name="FDD_148_10" hidden="1">"A34334"</definedName>
    <definedName name="FDD_148_11" hidden="1">"A34699"</definedName>
    <definedName name="FDD_148_12" hidden="1">"A35064"</definedName>
    <definedName name="FDD_148_13" hidden="1">"A35430"</definedName>
    <definedName name="FDD_148_14" hidden="1">"A35795"</definedName>
    <definedName name="FDD_148_2" hidden="1">"A31412"</definedName>
    <definedName name="FDD_148_3" hidden="1">"A31777"</definedName>
    <definedName name="FDD_148_4" hidden="1">"A32142"</definedName>
    <definedName name="FDD_148_5" hidden="1">"A32508"</definedName>
    <definedName name="FDD_148_6" hidden="1">"A32873"</definedName>
    <definedName name="FDD_148_7" hidden="1">"A33238"</definedName>
    <definedName name="FDD_148_8" hidden="1">"A33603"</definedName>
    <definedName name="FDD_148_9" hidden="1">"A33969"</definedName>
    <definedName name="FDD_149_0" hidden="1">"U30681"</definedName>
    <definedName name="FDD_149_1" hidden="1">"U31047"</definedName>
    <definedName name="FDD_149_10" hidden="1">"U34334"</definedName>
    <definedName name="FDD_149_11" hidden="1">"U34699"</definedName>
    <definedName name="FDD_149_12" hidden="1">"U35064"</definedName>
    <definedName name="FDD_149_13" hidden="1">"U35430"</definedName>
    <definedName name="FDD_149_14" hidden="1">"A35795"</definedName>
    <definedName name="FDD_149_2" hidden="1">"U31412"</definedName>
    <definedName name="FDD_149_3" hidden="1">"U31777"</definedName>
    <definedName name="FDD_149_4" hidden="1">"U32142"</definedName>
    <definedName name="FDD_149_5" hidden="1">"U32508"</definedName>
    <definedName name="FDD_149_6" hidden="1">"U32873"</definedName>
    <definedName name="FDD_149_7" hidden="1">"U33238"</definedName>
    <definedName name="FDD_149_8" hidden="1">"U33603"</definedName>
    <definedName name="FDD_149_9" hidden="1">"U33969"</definedName>
    <definedName name="FDD_15_0" hidden="1">"A25569"</definedName>
    <definedName name="FDD_151_0" hidden="1">"A30681"</definedName>
    <definedName name="FDD_151_1" hidden="1">"A31047"</definedName>
    <definedName name="FDD_151_10" hidden="1">"A34334"</definedName>
    <definedName name="FDD_151_11" hidden="1">"A34699"</definedName>
    <definedName name="FDD_151_12" hidden="1">"A35064"</definedName>
    <definedName name="FDD_151_13" hidden="1">"A35430"</definedName>
    <definedName name="FDD_151_14" hidden="1">"A35795"</definedName>
    <definedName name="FDD_151_2" hidden="1">"A31412"</definedName>
    <definedName name="FDD_151_3" hidden="1">"A31777"</definedName>
    <definedName name="FDD_151_4" hidden="1">"A32142"</definedName>
    <definedName name="FDD_151_5" hidden="1">"A32508"</definedName>
    <definedName name="FDD_151_6" hidden="1">"A32873"</definedName>
    <definedName name="FDD_151_7" hidden="1">"A33238"</definedName>
    <definedName name="FDD_151_8" hidden="1">"A33603"</definedName>
    <definedName name="FDD_151_9" hidden="1">"A33969"</definedName>
    <definedName name="FDD_152_0" hidden="1">"A30681"</definedName>
    <definedName name="FDD_152_1" hidden="1">"A31047"</definedName>
    <definedName name="FDD_152_10" hidden="1">"A34334"</definedName>
    <definedName name="FDD_152_11" hidden="1">"A34699"</definedName>
    <definedName name="FDD_152_12" hidden="1">"A35064"</definedName>
    <definedName name="FDD_152_13" hidden="1">"A35430"</definedName>
    <definedName name="FDD_152_14" hidden="1">"A35795"</definedName>
    <definedName name="FDD_152_15" hidden="1">"E36160"</definedName>
    <definedName name="FDD_152_2" hidden="1">"A31412"</definedName>
    <definedName name="FDD_152_3" hidden="1">"A31777"</definedName>
    <definedName name="FDD_152_4" hidden="1">"A32142"</definedName>
    <definedName name="FDD_152_5" hidden="1">"A32508"</definedName>
    <definedName name="FDD_152_6" hidden="1">"A32873"</definedName>
    <definedName name="FDD_152_7" hidden="1">"A33238"</definedName>
    <definedName name="FDD_152_8" hidden="1">"A33603"</definedName>
    <definedName name="FDD_152_9" hidden="1">"A33969"</definedName>
    <definedName name="FDD_153_0" hidden="1">"A30681"</definedName>
    <definedName name="FDD_153_1" hidden="1">"A31047"</definedName>
    <definedName name="FDD_153_10" hidden="1">"A34334"</definedName>
    <definedName name="FDD_153_11" hidden="1">"A34699"</definedName>
    <definedName name="FDD_153_12" hidden="1">"A35064"</definedName>
    <definedName name="FDD_153_13" hidden="1">"A35430"</definedName>
    <definedName name="FDD_153_14" hidden="1">"A35795"</definedName>
    <definedName name="FDD_153_2" hidden="1">"A31412"</definedName>
    <definedName name="FDD_153_3" hidden="1">"A31777"</definedName>
    <definedName name="FDD_153_4" hidden="1">"A32142"</definedName>
    <definedName name="FDD_153_5" hidden="1">"A32508"</definedName>
    <definedName name="FDD_153_6" hidden="1">"A32873"</definedName>
    <definedName name="FDD_153_7" hidden="1">"A33238"</definedName>
    <definedName name="FDD_153_8" hidden="1">"A33603"</definedName>
    <definedName name="FDD_153_9" hidden="1">"A33969"</definedName>
    <definedName name="FDD_154_0" hidden="1">"A30681"</definedName>
    <definedName name="FDD_154_1" hidden="1">"A31047"</definedName>
    <definedName name="FDD_154_10" hidden="1">"A34334"</definedName>
    <definedName name="FDD_154_11" hidden="1">"A34699"</definedName>
    <definedName name="FDD_154_12" hidden="1">"A35064"</definedName>
    <definedName name="FDD_154_13" hidden="1">"A35430"</definedName>
    <definedName name="FDD_154_14" hidden="1">"A35795"</definedName>
    <definedName name="FDD_154_2" hidden="1">"A31412"</definedName>
    <definedName name="FDD_154_3" hidden="1">"A31777"</definedName>
    <definedName name="FDD_154_4" hidden="1">"A32142"</definedName>
    <definedName name="FDD_154_5" hidden="1">"A32508"</definedName>
    <definedName name="FDD_154_6" hidden="1">"A32873"</definedName>
    <definedName name="FDD_154_7" hidden="1">"A33238"</definedName>
    <definedName name="FDD_154_8" hidden="1">"A33603"</definedName>
    <definedName name="FDD_154_9" hidden="1">"A33969"</definedName>
    <definedName name="FDD_155_0" hidden="1">"A25569"</definedName>
    <definedName name="FDD_156_0" hidden="1">"A30681"</definedName>
    <definedName name="FDD_156_1" hidden="1">"A31047"</definedName>
    <definedName name="FDD_156_10" hidden="1">"A34334"</definedName>
    <definedName name="FDD_156_11" hidden="1">"A34699"</definedName>
    <definedName name="FDD_156_12" hidden="1">"A35064"</definedName>
    <definedName name="FDD_156_13" hidden="1">"A35430"</definedName>
    <definedName name="FDD_156_14" hidden="1">"A35795"</definedName>
    <definedName name="FDD_156_15" hidden="1">"E36160"</definedName>
    <definedName name="FDD_156_2" hidden="1">"A31412"</definedName>
    <definedName name="FDD_156_3" hidden="1">"A31777"</definedName>
    <definedName name="FDD_156_4" hidden="1">"A32142"</definedName>
    <definedName name="FDD_156_5" hidden="1">"A32508"</definedName>
    <definedName name="FDD_156_6" hidden="1">"A32873"</definedName>
    <definedName name="FDD_156_7" hidden="1">"A33238"</definedName>
    <definedName name="FDD_156_8" hidden="1">"A33603"</definedName>
    <definedName name="FDD_156_9" hidden="1">"A33969"</definedName>
    <definedName name="FDD_157_0" hidden="1">"A30681"</definedName>
    <definedName name="FDD_157_1" hidden="1">"A31047"</definedName>
    <definedName name="FDD_157_10" hidden="1">"A34334"</definedName>
    <definedName name="FDD_157_11" hidden="1">"A34699"</definedName>
    <definedName name="FDD_157_12" hidden="1">"A35064"</definedName>
    <definedName name="FDD_157_13" hidden="1">"A35430"</definedName>
    <definedName name="FDD_157_14" hidden="1">"A35795"</definedName>
    <definedName name="FDD_157_2" hidden="1">"A31412"</definedName>
    <definedName name="FDD_157_3" hidden="1">"A31777"</definedName>
    <definedName name="FDD_157_4" hidden="1">"A32142"</definedName>
    <definedName name="FDD_157_5" hidden="1">"A32508"</definedName>
    <definedName name="FDD_157_6" hidden="1">"A32873"</definedName>
    <definedName name="FDD_157_7" hidden="1">"A33238"</definedName>
    <definedName name="FDD_157_8" hidden="1">"A33603"</definedName>
    <definedName name="FDD_157_9" hidden="1">"A33969"</definedName>
    <definedName name="FDD_158_0" hidden="1">"A30681"</definedName>
    <definedName name="FDD_158_1" hidden="1">"A31047"</definedName>
    <definedName name="FDD_158_10" hidden="1">"A34334"</definedName>
    <definedName name="FDD_158_11" hidden="1">"A34699"</definedName>
    <definedName name="FDD_158_12" hidden="1">"A35064"</definedName>
    <definedName name="FDD_158_13" hidden="1">"A35430"</definedName>
    <definedName name="FDD_158_14" hidden="1">"A35795"</definedName>
    <definedName name="FDD_158_15" hidden="1">"E36160"</definedName>
    <definedName name="FDD_158_2" hidden="1">"A31412"</definedName>
    <definedName name="FDD_158_3" hidden="1">"A31777"</definedName>
    <definedName name="FDD_158_4" hidden="1">"A32142"</definedName>
    <definedName name="FDD_158_5" hidden="1">"A32508"</definedName>
    <definedName name="FDD_158_6" hidden="1">"A32873"</definedName>
    <definedName name="FDD_158_7" hidden="1">"A33238"</definedName>
    <definedName name="FDD_158_8" hidden="1">"A33603"</definedName>
    <definedName name="FDD_158_9" hidden="1">"A33969"</definedName>
    <definedName name="FDD_159_0" hidden="1">"A30681"</definedName>
    <definedName name="FDD_159_1" hidden="1">"A31047"</definedName>
    <definedName name="FDD_159_10" hidden="1">"A34334"</definedName>
    <definedName name="FDD_159_11" hidden="1">"A34699"</definedName>
    <definedName name="FDD_159_12" hidden="1">"A35064"</definedName>
    <definedName name="FDD_159_13" hidden="1">"A35430"</definedName>
    <definedName name="FDD_159_14" hidden="1">"A35795"</definedName>
    <definedName name="FDD_159_2" hidden="1">"A31412"</definedName>
    <definedName name="FDD_159_3" hidden="1">"A31777"</definedName>
    <definedName name="FDD_159_4" hidden="1">"A32142"</definedName>
    <definedName name="FDD_159_5" hidden="1">"A32508"</definedName>
    <definedName name="FDD_159_6" hidden="1">"A32873"</definedName>
    <definedName name="FDD_159_7" hidden="1">"A33238"</definedName>
    <definedName name="FDD_159_8" hidden="1">"A33603"</definedName>
    <definedName name="FDD_159_9" hidden="1">"A33969"</definedName>
    <definedName name="FDD_16_0" hidden="1">"A25569"</definedName>
    <definedName name="FDD_160_0" hidden="1">"A30681"</definedName>
    <definedName name="FDD_160_1" hidden="1">"A31047"</definedName>
    <definedName name="FDD_160_10" hidden="1">"A34334"</definedName>
    <definedName name="FDD_160_11" hidden="1">"A34699"</definedName>
    <definedName name="FDD_160_12" hidden="1">"A35064"</definedName>
    <definedName name="FDD_160_13" hidden="1">"A35430"</definedName>
    <definedName name="FDD_160_14" hidden="1">"A35795"</definedName>
    <definedName name="FDD_160_15" hidden="1">"E36160"</definedName>
    <definedName name="FDD_160_2" hidden="1">"A31412"</definedName>
    <definedName name="FDD_160_3" hidden="1">"A31777"</definedName>
    <definedName name="FDD_160_4" hidden="1">"A32142"</definedName>
    <definedName name="FDD_160_5" hidden="1">"A32508"</definedName>
    <definedName name="FDD_160_6" hidden="1">"A32873"</definedName>
    <definedName name="FDD_160_7" hidden="1">"A33238"</definedName>
    <definedName name="FDD_160_8" hidden="1">"A33603"</definedName>
    <definedName name="FDD_160_9" hidden="1">"A33969"</definedName>
    <definedName name="FDD_161_0" hidden="1">"A30681"</definedName>
    <definedName name="FDD_161_1" hidden="1">"A31047"</definedName>
    <definedName name="FDD_161_10" hidden="1">"A34334"</definedName>
    <definedName name="FDD_161_11" hidden="1">"A34699"</definedName>
    <definedName name="FDD_161_12" hidden="1">"A35064"</definedName>
    <definedName name="FDD_161_13" hidden="1">"A35430"</definedName>
    <definedName name="FDD_161_14" hidden="1">"A35795"</definedName>
    <definedName name="FDD_161_2" hidden="1">"A31412"</definedName>
    <definedName name="FDD_161_3" hidden="1">"A31777"</definedName>
    <definedName name="FDD_161_4" hidden="1">"A32142"</definedName>
    <definedName name="FDD_161_5" hidden="1">"A32508"</definedName>
    <definedName name="FDD_161_6" hidden="1">"A32873"</definedName>
    <definedName name="FDD_161_7" hidden="1">"A33238"</definedName>
    <definedName name="FDD_161_8" hidden="1">"A33603"</definedName>
    <definedName name="FDD_161_9" hidden="1">"A33969"</definedName>
    <definedName name="FDD_162_0" hidden="1">"A30681"</definedName>
    <definedName name="FDD_162_1" hidden="1">"A31047"</definedName>
    <definedName name="FDD_162_10" hidden="1">"A34334"</definedName>
    <definedName name="FDD_162_11" hidden="1">"A34699"</definedName>
    <definedName name="FDD_162_12" hidden="1">"A35064"</definedName>
    <definedName name="FDD_162_13" hidden="1">"A35430"</definedName>
    <definedName name="FDD_162_14" hidden="1">"A35795"</definedName>
    <definedName name="FDD_162_2" hidden="1">"A31412"</definedName>
    <definedName name="FDD_162_3" hidden="1">"A31777"</definedName>
    <definedName name="FDD_162_4" hidden="1">"A32142"</definedName>
    <definedName name="FDD_162_5" hidden="1">"A32508"</definedName>
    <definedName name="FDD_162_6" hidden="1">"A32873"</definedName>
    <definedName name="FDD_162_7" hidden="1">"A33238"</definedName>
    <definedName name="FDD_162_8" hidden="1">"A33603"</definedName>
    <definedName name="FDD_162_9" hidden="1">"A33969"</definedName>
    <definedName name="FDD_163_0" hidden="1">"A30681"</definedName>
    <definedName name="FDD_163_1" hidden="1">"A31047"</definedName>
    <definedName name="FDD_163_10" hidden="1">"A34334"</definedName>
    <definedName name="FDD_163_11" hidden="1">"A34699"</definedName>
    <definedName name="FDD_163_12" hidden="1">"A35064"</definedName>
    <definedName name="FDD_163_13" hidden="1">"A35430"</definedName>
    <definedName name="FDD_163_14" hidden="1">"A35795"</definedName>
    <definedName name="FDD_163_2" hidden="1">"A31412"</definedName>
    <definedName name="FDD_163_3" hidden="1">"A31777"</definedName>
    <definedName name="FDD_163_4" hidden="1">"A32142"</definedName>
    <definedName name="FDD_163_5" hidden="1">"A32508"</definedName>
    <definedName name="FDD_163_6" hidden="1">"A32873"</definedName>
    <definedName name="FDD_163_7" hidden="1">"A33238"</definedName>
    <definedName name="FDD_163_8" hidden="1">"A33603"</definedName>
    <definedName name="FDD_163_9" hidden="1">"A33969"</definedName>
    <definedName name="FDD_164_0" hidden="1">"A25569"</definedName>
    <definedName name="FDD_165_0" hidden="1">"A30681"</definedName>
    <definedName name="FDD_165_1" hidden="1">"A31047"</definedName>
    <definedName name="FDD_165_10" hidden="1">"A34334"</definedName>
    <definedName name="FDD_165_11" hidden="1">"A34699"</definedName>
    <definedName name="FDD_165_12" hidden="1">"A35064"</definedName>
    <definedName name="FDD_165_13" hidden="1">"A35430"</definedName>
    <definedName name="FDD_165_14" hidden="1">"A35795"</definedName>
    <definedName name="FDD_165_2" hidden="1">"A31412"</definedName>
    <definedName name="FDD_165_3" hidden="1">"A31777"</definedName>
    <definedName name="FDD_165_4" hidden="1">"A32142"</definedName>
    <definedName name="FDD_165_5" hidden="1">"A32508"</definedName>
    <definedName name="FDD_165_6" hidden="1">"A32873"</definedName>
    <definedName name="FDD_165_7" hidden="1">"A33238"</definedName>
    <definedName name="FDD_165_8" hidden="1">"A33603"</definedName>
    <definedName name="FDD_165_9" hidden="1">"A33969"</definedName>
    <definedName name="FDD_166_0" hidden="1">"A30681"</definedName>
    <definedName name="FDD_166_1" hidden="1">"A31047"</definedName>
    <definedName name="FDD_166_10" hidden="1">"A34334"</definedName>
    <definedName name="FDD_166_11" hidden="1">"A34699"</definedName>
    <definedName name="FDD_166_12" hidden="1">"A35064"</definedName>
    <definedName name="FDD_166_13" hidden="1">"A35430"</definedName>
    <definedName name="FDD_166_14" hidden="1">"A35795"</definedName>
    <definedName name="FDD_166_2" hidden="1">"A31412"</definedName>
    <definedName name="FDD_166_3" hidden="1">"A31777"</definedName>
    <definedName name="FDD_166_4" hidden="1">"A32142"</definedName>
    <definedName name="FDD_166_5" hidden="1">"A32508"</definedName>
    <definedName name="FDD_166_6" hidden="1">"A32873"</definedName>
    <definedName name="FDD_166_7" hidden="1">"A33238"</definedName>
    <definedName name="FDD_166_8" hidden="1">"A33603"</definedName>
    <definedName name="FDD_166_9" hidden="1">"A33969"</definedName>
    <definedName name="FDD_167_0" hidden="1">"A30681"</definedName>
    <definedName name="FDD_167_1" hidden="1">"A31047"</definedName>
    <definedName name="FDD_167_10" hidden="1">"A34334"</definedName>
    <definedName name="FDD_167_11" hidden="1">"A34699"</definedName>
    <definedName name="FDD_167_12" hidden="1">"A35064"</definedName>
    <definedName name="FDD_167_13" hidden="1">"A35430"</definedName>
    <definedName name="FDD_167_14" hidden="1">"A35795"</definedName>
    <definedName name="FDD_167_2" hidden="1">"A31412"</definedName>
    <definedName name="FDD_167_3" hidden="1">"A31777"</definedName>
    <definedName name="FDD_167_4" hidden="1">"A32142"</definedName>
    <definedName name="FDD_167_5" hidden="1">"A32508"</definedName>
    <definedName name="FDD_167_6" hidden="1">"A32873"</definedName>
    <definedName name="FDD_167_7" hidden="1">"A33238"</definedName>
    <definedName name="FDD_167_8" hidden="1">"A33603"</definedName>
    <definedName name="FDD_167_9" hidden="1">"A33969"</definedName>
    <definedName name="FDD_168_0" hidden="1">"E36160"</definedName>
    <definedName name="FDD_168_1" hidden="1">"E36525"</definedName>
    <definedName name="FDD_168_2" hidden="1">"E36891"</definedName>
    <definedName name="FDD_169_0" hidden="1">"A30681"</definedName>
    <definedName name="FDD_169_1" hidden="1">"A31047"</definedName>
    <definedName name="FDD_169_10" hidden="1">"A34334"</definedName>
    <definedName name="FDD_169_11" hidden="1">"A34699"</definedName>
    <definedName name="FDD_169_12" hidden="1">"A35064"</definedName>
    <definedName name="FDD_169_13" hidden="1">"A35430"</definedName>
    <definedName name="FDD_169_14" hidden="1">"A35795"</definedName>
    <definedName name="FDD_169_2" hidden="1">"A31412"</definedName>
    <definedName name="FDD_169_3" hidden="1">"A31777"</definedName>
    <definedName name="FDD_169_4" hidden="1">"A32142"</definedName>
    <definedName name="FDD_169_5" hidden="1">"A32508"</definedName>
    <definedName name="FDD_169_6" hidden="1">"A32873"</definedName>
    <definedName name="FDD_169_7" hidden="1">"A33238"</definedName>
    <definedName name="FDD_169_8" hidden="1">"A33603"</definedName>
    <definedName name="FDD_169_9" hidden="1">"A33969"</definedName>
    <definedName name="FDD_17_0" hidden="1">"A25569"</definedName>
    <definedName name="FDD_170_0" hidden="1">"A30681"</definedName>
    <definedName name="FDD_170_1" hidden="1">"A31047"</definedName>
    <definedName name="FDD_170_10" hidden="1">"A34334"</definedName>
    <definedName name="FDD_170_11" hidden="1">"A34699"</definedName>
    <definedName name="FDD_170_12" hidden="1">"A35064"</definedName>
    <definedName name="FDD_170_13" hidden="1">"A35430"</definedName>
    <definedName name="FDD_170_14" hidden="1">"A35795"</definedName>
    <definedName name="FDD_170_2" hidden="1">"A31412"</definedName>
    <definedName name="FDD_170_3" hidden="1">"A31777"</definedName>
    <definedName name="FDD_170_4" hidden="1">"A32142"</definedName>
    <definedName name="FDD_170_5" hidden="1">"A32508"</definedName>
    <definedName name="FDD_170_6" hidden="1">"A32873"</definedName>
    <definedName name="FDD_170_7" hidden="1">"A33238"</definedName>
    <definedName name="FDD_170_8" hidden="1">"A33603"</definedName>
    <definedName name="FDD_170_9" hidden="1">"A33969"</definedName>
    <definedName name="FDD_171_0" hidden="1">"A30681"</definedName>
    <definedName name="FDD_171_1" hidden="1">"A31047"</definedName>
    <definedName name="FDD_171_10" hidden="1">"A34334"</definedName>
    <definedName name="FDD_171_11" hidden="1">"A34699"</definedName>
    <definedName name="FDD_171_12" hidden="1">"A35064"</definedName>
    <definedName name="FDD_171_13" hidden="1">"A35430"</definedName>
    <definedName name="FDD_171_14" hidden="1">"A35795"</definedName>
    <definedName name="FDD_171_2" hidden="1">"A31412"</definedName>
    <definedName name="FDD_171_3" hidden="1">"A31777"</definedName>
    <definedName name="FDD_171_4" hidden="1">"A32142"</definedName>
    <definedName name="FDD_171_5" hidden="1">"A32508"</definedName>
    <definedName name="FDD_171_6" hidden="1">"A32873"</definedName>
    <definedName name="FDD_171_7" hidden="1">"A33238"</definedName>
    <definedName name="FDD_171_8" hidden="1">"A33603"</definedName>
    <definedName name="FDD_171_9" hidden="1">"A33969"</definedName>
    <definedName name="FDD_172_0" hidden="1">"A30681"</definedName>
    <definedName name="FDD_172_1" hidden="1">"A31047"</definedName>
    <definedName name="FDD_172_10" hidden="1">"A34334"</definedName>
    <definedName name="FDD_172_11" hidden="1">"A34699"</definedName>
    <definedName name="FDD_172_12" hidden="1">"A35064"</definedName>
    <definedName name="FDD_172_13" hidden="1">"A35430"</definedName>
    <definedName name="FDD_172_14" hidden="1">"A35795"</definedName>
    <definedName name="FDD_172_2" hidden="1">"A31412"</definedName>
    <definedName name="FDD_172_3" hidden="1">"A31777"</definedName>
    <definedName name="FDD_172_4" hidden="1">"A32142"</definedName>
    <definedName name="FDD_172_5" hidden="1">"A32508"</definedName>
    <definedName name="FDD_172_6" hidden="1">"A32873"</definedName>
    <definedName name="FDD_172_7" hidden="1">"A33238"</definedName>
    <definedName name="FDD_172_8" hidden="1">"A33603"</definedName>
    <definedName name="FDD_172_9" hidden="1">"A33969"</definedName>
    <definedName name="FDD_173_0" hidden="1">"A30681"</definedName>
    <definedName name="FDD_173_1" hidden="1">"A31047"</definedName>
    <definedName name="FDD_173_10" hidden="1">"A34334"</definedName>
    <definedName name="FDD_173_11" hidden="1">"A34699"</definedName>
    <definedName name="FDD_173_12" hidden="1">"A35064"</definedName>
    <definedName name="FDD_173_13" hidden="1">"A35430"</definedName>
    <definedName name="FDD_173_14" hidden="1">"A35795"</definedName>
    <definedName name="FDD_173_2" hidden="1">"A31412"</definedName>
    <definedName name="FDD_173_3" hidden="1">"A31777"</definedName>
    <definedName name="FDD_173_4" hidden="1">"A32142"</definedName>
    <definedName name="FDD_173_5" hidden="1">"A32508"</definedName>
    <definedName name="FDD_173_6" hidden="1">"A32873"</definedName>
    <definedName name="FDD_173_7" hidden="1">"A33238"</definedName>
    <definedName name="FDD_173_8" hidden="1">"A33603"</definedName>
    <definedName name="FDD_173_9" hidden="1">"A33969"</definedName>
    <definedName name="FDD_174_0" hidden="1">"A30681"</definedName>
    <definedName name="FDD_174_1" hidden="1">"A31047"</definedName>
    <definedName name="FDD_174_10" hidden="1">"A34334"</definedName>
    <definedName name="FDD_174_11" hidden="1">"A34699"</definedName>
    <definedName name="FDD_174_12" hidden="1">"A35064"</definedName>
    <definedName name="FDD_174_13" hidden="1">"A35430"</definedName>
    <definedName name="FDD_174_14" hidden="1">"A35795"</definedName>
    <definedName name="FDD_174_2" hidden="1">"A31412"</definedName>
    <definedName name="FDD_174_3" hidden="1">"A31777"</definedName>
    <definedName name="FDD_174_4" hidden="1">"A32142"</definedName>
    <definedName name="FDD_174_5" hidden="1">"A32508"</definedName>
    <definedName name="FDD_174_6" hidden="1">"A32873"</definedName>
    <definedName name="FDD_174_7" hidden="1">"A33238"</definedName>
    <definedName name="FDD_174_8" hidden="1">"A33603"</definedName>
    <definedName name="FDD_174_9" hidden="1">"A33969"</definedName>
    <definedName name="FDD_175_0" hidden="1">"E36160"</definedName>
    <definedName name="FDD_175_1" hidden="1">"E36525"</definedName>
    <definedName name="FDD_175_2" hidden="1">"E36891"</definedName>
    <definedName name="FDD_176_0" hidden="1">"E36160"</definedName>
    <definedName name="FDD_176_1" hidden="1">"E36525"</definedName>
    <definedName name="FDD_176_2" hidden="1">"E36891"</definedName>
    <definedName name="FDD_177_0" hidden="1">"E36160"</definedName>
    <definedName name="FDD_177_1" hidden="1">"E36525"</definedName>
    <definedName name="FDD_177_2" hidden="1">"E36891"</definedName>
    <definedName name="FDD_178_0" hidden="1">"E36160"</definedName>
    <definedName name="FDD_178_1" hidden="1">"E36525"</definedName>
    <definedName name="FDD_178_2" hidden="1">"E36891"</definedName>
    <definedName name="FDD_179_0" hidden="1">"E36160"</definedName>
    <definedName name="FDD_179_1" hidden="1">"E36525"</definedName>
    <definedName name="FDD_179_2" hidden="1">"E36891"</definedName>
    <definedName name="FDD_18_0" hidden="1">"A25569"</definedName>
    <definedName name="FDD_180_0" hidden="1">"E36160"</definedName>
    <definedName name="FDD_180_1" hidden="1">"E36525"</definedName>
    <definedName name="FDD_180_2" hidden="1">"E36891"</definedName>
    <definedName name="FDD_181_0" hidden="1">"E36160"</definedName>
    <definedName name="FDD_181_1" hidden="1">"E36525"</definedName>
    <definedName name="FDD_181_2" hidden="1">"E36891"</definedName>
    <definedName name="FDD_182_0" hidden="1">"E36160"</definedName>
    <definedName name="FDD_182_1" hidden="1">"E36525"</definedName>
    <definedName name="FDD_182_2" hidden="1">"E36891"</definedName>
    <definedName name="FDD_183_0" hidden="1">"E36160"</definedName>
    <definedName name="FDD_183_1" hidden="1">"E36525"</definedName>
    <definedName name="FDD_183_2" hidden="1">"E36891"</definedName>
    <definedName name="FDD_184_0" hidden="1">"E36160"</definedName>
    <definedName name="FDD_184_1" hidden="1">"E36525"</definedName>
    <definedName name="FDD_184_2" hidden="1">"E36891"</definedName>
    <definedName name="FDD_185_0" hidden="1">"E36160"</definedName>
    <definedName name="FDD_185_1" hidden="1">"E36525"</definedName>
    <definedName name="FDD_185_2" hidden="1">"E36891"</definedName>
    <definedName name="FDD_186_0" hidden="1">"E36160"</definedName>
    <definedName name="FDD_186_1" hidden="1">"E36525"</definedName>
    <definedName name="FDD_186_2" hidden="1">"E36891"</definedName>
    <definedName name="FDD_187_0" hidden="1">"E36160"</definedName>
    <definedName name="FDD_187_1" hidden="1">"E36525"</definedName>
    <definedName name="FDD_187_2" hidden="1">"E36891"</definedName>
    <definedName name="FDD_188_0" hidden="1">"A30681"</definedName>
    <definedName name="FDD_188_1" hidden="1">"A31047"</definedName>
    <definedName name="FDD_188_10" hidden="1">"A34334"</definedName>
    <definedName name="FDD_188_11" hidden="1">"A34699"</definedName>
    <definedName name="FDD_188_12" hidden="1">"A35064"</definedName>
    <definedName name="FDD_188_13" hidden="1">"A35430"</definedName>
    <definedName name="FDD_188_14" hidden="1">"A35795"</definedName>
    <definedName name="FDD_188_2" hidden="1">"A31412"</definedName>
    <definedName name="FDD_188_3" hidden="1">"A31777"</definedName>
    <definedName name="FDD_188_4" hidden="1">"A32142"</definedName>
    <definedName name="FDD_188_5" hidden="1">"A32508"</definedName>
    <definedName name="FDD_188_6" hidden="1">"A32873"</definedName>
    <definedName name="FDD_188_7" hidden="1">"A33238"</definedName>
    <definedName name="FDD_188_8" hidden="1">"A33603"</definedName>
    <definedName name="FDD_188_9" hidden="1">"A33969"</definedName>
    <definedName name="FDD_189_0" hidden="1">"A30681"</definedName>
    <definedName name="FDD_189_1" hidden="1">"A31047"</definedName>
    <definedName name="FDD_189_10" hidden="1">"A34334"</definedName>
    <definedName name="FDD_189_11" hidden="1">"A34699"</definedName>
    <definedName name="FDD_189_12" hidden="1">"A35064"</definedName>
    <definedName name="FDD_189_13" hidden="1">"A35430"</definedName>
    <definedName name="FDD_189_14" hidden="1">"A35795"</definedName>
    <definedName name="FDD_189_2" hidden="1">"A31412"</definedName>
    <definedName name="FDD_189_3" hidden="1">"A31777"</definedName>
    <definedName name="FDD_189_4" hidden="1">"A32142"</definedName>
    <definedName name="FDD_189_5" hidden="1">"A32508"</definedName>
    <definedName name="FDD_189_6" hidden="1">"A32873"</definedName>
    <definedName name="FDD_189_7" hidden="1">"A33238"</definedName>
    <definedName name="FDD_189_8" hidden="1">"A33603"</definedName>
    <definedName name="FDD_189_9" hidden="1">"A33969"</definedName>
    <definedName name="FDD_19_0" hidden="1">"A25569"</definedName>
    <definedName name="FDD_190_0" hidden="1">"A30681"</definedName>
    <definedName name="FDD_190_1" hidden="1">"A31047"</definedName>
    <definedName name="FDD_190_10" hidden="1">"A34334"</definedName>
    <definedName name="FDD_190_11" hidden="1">"A34699"</definedName>
    <definedName name="FDD_190_12" hidden="1">"A35064"</definedName>
    <definedName name="FDD_190_13" hidden="1">"A35430"</definedName>
    <definedName name="FDD_190_14" hidden="1">"A35795"</definedName>
    <definedName name="FDD_190_2" hidden="1">"A31412"</definedName>
    <definedName name="FDD_190_3" hidden="1">"A31777"</definedName>
    <definedName name="FDD_190_4" hidden="1">"A32142"</definedName>
    <definedName name="FDD_190_5" hidden="1">"A32508"</definedName>
    <definedName name="FDD_190_6" hidden="1">"A32873"</definedName>
    <definedName name="FDD_190_7" hidden="1">"A33238"</definedName>
    <definedName name="FDD_190_8" hidden="1">"A33603"</definedName>
    <definedName name="FDD_190_9" hidden="1">"A33969"</definedName>
    <definedName name="FDD_191_0" hidden="1">"A30681"</definedName>
    <definedName name="FDD_191_1" hidden="1">"A31047"</definedName>
    <definedName name="FDD_191_10" hidden="1">"A34334"</definedName>
    <definedName name="FDD_191_11" hidden="1">"A34699"</definedName>
    <definedName name="FDD_191_12" hidden="1">"A35064"</definedName>
    <definedName name="FDD_191_13" hidden="1">"A35430"</definedName>
    <definedName name="FDD_191_14" hidden="1">"A35795"</definedName>
    <definedName name="FDD_191_2" hidden="1">"A31412"</definedName>
    <definedName name="FDD_191_3" hidden="1">"A31777"</definedName>
    <definedName name="FDD_191_4" hidden="1">"A32142"</definedName>
    <definedName name="FDD_191_5" hidden="1">"A32508"</definedName>
    <definedName name="FDD_191_6" hidden="1">"A32873"</definedName>
    <definedName name="FDD_191_7" hidden="1">"A33238"</definedName>
    <definedName name="FDD_191_8" hidden="1">"A33603"</definedName>
    <definedName name="FDD_191_9" hidden="1">"A33969"</definedName>
    <definedName name="FDD_192_0" hidden="1">"E36160"</definedName>
    <definedName name="FDD_192_1" hidden="1">"E36525"</definedName>
    <definedName name="FDD_192_2" hidden="1">"E36891"</definedName>
    <definedName name="FDD_193_0" hidden="1">"A30681"</definedName>
    <definedName name="FDD_193_1" hidden="1">"A31047"</definedName>
    <definedName name="FDD_193_10" hidden="1">"A34334"</definedName>
    <definedName name="FDD_193_11" hidden="1">"A34699"</definedName>
    <definedName name="FDD_193_12" hidden="1">"A35064"</definedName>
    <definedName name="FDD_193_13" hidden="1">"A35430"</definedName>
    <definedName name="FDD_193_14" hidden="1">"A35795"</definedName>
    <definedName name="FDD_193_2" hidden="1">"A31412"</definedName>
    <definedName name="FDD_193_3" hidden="1">"A31777"</definedName>
    <definedName name="FDD_193_4" hidden="1">"A32142"</definedName>
    <definedName name="FDD_193_5" hidden="1">"A32508"</definedName>
    <definedName name="FDD_193_6" hidden="1">"A32873"</definedName>
    <definedName name="FDD_193_7" hidden="1">"A33238"</definedName>
    <definedName name="FDD_193_8" hidden="1">"A33603"</definedName>
    <definedName name="FDD_193_9" hidden="1">"A33969"</definedName>
    <definedName name="FDD_194_0" hidden="1">"A30681"</definedName>
    <definedName name="FDD_194_1" hidden="1">"A31047"</definedName>
    <definedName name="FDD_194_10" hidden="1">"A34334"</definedName>
    <definedName name="FDD_194_11" hidden="1">"A34699"</definedName>
    <definedName name="FDD_194_12" hidden="1">"A35064"</definedName>
    <definedName name="FDD_194_13" hidden="1">"A35430"</definedName>
    <definedName name="FDD_194_14" hidden="1">"A35795"</definedName>
    <definedName name="FDD_194_2" hidden="1">"A31412"</definedName>
    <definedName name="FDD_194_3" hidden="1">"A31777"</definedName>
    <definedName name="FDD_194_4" hidden="1">"A32142"</definedName>
    <definedName name="FDD_194_5" hidden="1">"A32508"</definedName>
    <definedName name="FDD_194_6" hidden="1">"A32873"</definedName>
    <definedName name="FDD_194_7" hidden="1">"A33238"</definedName>
    <definedName name="FDD_194_8" hidden="1">"A33603"</definedName>
    <definedName name="FDD_194_9" hidden="1">"A33969"</definedName>
    <definedName name="FDD_195_0" hidden="1">"A30681"</definedName>
    <definedName name="FDD_195_1" hidden="1">"A31047"</definedName>
    <definedName name="FDD_195_10" hidden="1">"A34334"</definedName>
    <definedName name="FDD_195_11" hidden="1">"A34699"</definedName>
    <definedName name="FDD_195_12" hidden="1">"A35064"</definedName>
    <definedName name="FDD_195_13" hidden="1">"A35430"</definedName>
    <definedName name="FDD_195_14" hidden="1">"A35795"</definedName>
    <definedName name="FDD_195_2" hidden="1">"A31412"</definedName>
    <definedName name="FDD_195_3" hidden="1">"A31777"</definedName>
    <definedName name="FDD_195_4" hidden="1">"A32142"</definedName>
    <definedName name="FDD_195_5" hidden="1">"A32508"</definedName>
    <definedName name="FDD_195_6" hidden="1">"A32873"</definedName>
    <definedName name="FDD_195_7" hidden="1">"A33238"</definedName>
    <definedName name="FDD_195_8" hidden="1">"A33603"</definedName>
    <definedName name="FDD_195_9" hidden="1">"A33969"</definedName>
    <definedName name="FDD_196_0" hidden="1">"E36160"</definedName>
    <definedName name="FDD_196_1" hidden="1">"E36525"</definedName>
    <definedName name="FDD_196_2" hidden="1">"E36891"</definedName>
    <definedName name="FDD_197_0" hidden="1">"A30681"</definedName>
    <definedName name="FDD_197_1" hidden="1">"A31047"</definedName>
    <definedName name="FDD_197_10" hidden="1">"A34334"</definedName>
    <definedName name="FDD_197_11" hidden="1">"A34699"</definedName>
    <definedName name="FDD_197_12" hidden="1">"A35064"</definedName>
    <definedName name="FDD_197_13" hidden="1">"A35430"</definedName>
    <definedName name="FDD_197_14" hidden="1">"A35795"</definedName>
    <definedName name="FDD_197_2" hidden="1">"A31412"</definedName>
    <definedName name="FDD_197_3" hidden="1">"A31777"</definedName>
    <definedName name="FDD_197_4" hidden="1">"A32142"</definedName>
    <definedName name="FDD_197_5" hidden="1">"A32508"</definedName>
    <definedName name="FDD_197_6" hidden="1">"A32873"</definedName>
    <definedName name="FDD_197_7" hidden="1">"A33238"</definedName>
    <definedName name="FDD_197_8" hidden="1">"A33603"</definedName>
    <definedName name="FDD_197_9" hidden="1">"A33969"</definedName>
    <definedName name="FDD_198_0" hidden="1">"A30681"</definedName>
    <definedName name="FDD_198_1" hidden="1">"A31047"</definedName>
    <definedName name="FDD_198_10" hidden="1">"U34334"</definedName>
    <definedName name="FDD_198_11" hidden="1">"U34699"</definedName>
    <definedName name="FDD_198_12" hidden="1">"U35064"</definedName>
    <definedName name="FDD_198_13" hidden="1">"U35430"</definedName>
    <definedName name="FDD_198_14" hidden="1">"U35795"</definedName>
    <definedName name="FDD_198_2" hidden="1">"A31412"</definedName>
    <definedName name="FDD_198_3" hidden="1">"U31777"</definedName>
    <definedName name="FDD_198_4" hidden="1">"U32142"</definedName>
    <definedName name="FDD_198_5" hidden="1">"U32508"</definedName>
    <definedName name="FDD_198_6" hidden="1">"U32873"</definedName>
    <definedName name="FDD_198_7" hidden="1">"U33238"</definedName>
    <definedName name="FDD_198_8" hidden="1">"U33603"</definedName>
    <definedName name="FDD_198_9" hidden="1">"U33969"</definedName>
    <definedName name="FDD_199_0" hidden="1">"E36160"</definedName>
    <definedName name="FDD_199_1" hidden="1">"E36525"</definedName>
    <definedName name="FDD_199_2" hidden="1">"E36891"</definedName>
    <definedName name="FDD_2_0" hidden="1">"A25569"</definedName>
    <definedName name="FDD_20_0" hidden="1">"A25569"</definedName>
    <definedName name="FDD_200_0" hidden="1">"E36160"</definedName>
    <definedName name="FDD_200_1" hidden="1">"E36525"</definedName>
    <definedName name="FDD_200_2" hidden="1">"E36891"</definedName>
    <definedName name="FDD_201_0" hidden="1">"A30681"</definedName>
    <definedName name="FDD_201_1" hidden="1">"A31047"</definedName>
    <definedName name="FDD_201_10" hidden="1">"A34334"</definedName>
    <definedName name="FDD_201_11" hidden="1">"A34699"</definedName>
    <definedName name="FDD_201_12" hidden="1">"A35064"</definedName>
    <definedName name="FDD_201_13" hidden="1">"A35430"</definedName>
    <definedName name="FDD_201_14" hidden="1">"A35795"</definedName>
    <definedName name="FDD_201_2" hidden="1">"A31412"</definedName>
    <definedName name="FDD_201_3" hidden="1">"A31777"</definedName>
    <definedName name="FDD_201_4" hidden="1">"A32142"</definedName>
    <definedName name="FDD_201_5" hidden="1">"A32508"</definedName>
    <definedName name="FDD_201_6" hidden="1">"A32873"</definedName>
    <definedName name="FDD_201_7" hidden="1">"A33238"</definedName>
    <definedName name="FDD_201_8" hidden="1">"A33603"</definedName>
    <definedName name="FDD_201_9" hidden="1">"A33969"</definedName>
    <definedName name="FDD_202_0" hidden="1">"A30681"</definedName>
    <definedName name="FDD_202_1" hidden="1">"A31047"</definedName>
    <definedName name="FDD_202_10" hidden="1">"A34334"</definedName>
    <definedName name="FDD_202_11" hidden="1">"A34699"</definedName>
    <definedName name="FDD_202_12" hidden="1">"A35064"</definedName>
    <definedName name="FDD_202_13" hidden="1">"A35430"</definedName>
    <definedName name="FDD_202_14" hidden="1">"A35795"</definedName>
    <definedName name="FDD_202_2" hidden="1">"A31412"</definedName>
    <definedName name="FDD_202_3" hidden="1">"A31777"</definedName>
    <definedName name="FDD_202_4" hidden="1">"A32142"</definedName>
    <definedName name="FDD_202_5" hidden="1">"A32508"</definedName>
    <definedName name="FDD_202_6" hidden="1">"A32873"</definedName>
    <definedName name="FDD_202_7" hidden="1">"A33238"</definedName>
    <definedName name="FDD_202_8" hidden="1">"A33603"</definedName>
    <definedName name="FDD_202_9" hidden="1">"A33969"</definedName>
    <definedName name="FDD_203_0" hidden="1">"E36160"</definedName>
    <definedName name="FDD_203_1" hidden="1">"E36525"</definedName>
    <definedName name="FDD_203_2" hidden="1">"E36891"</definedName>
    <definedName name="FDD_204_0" hidden="1">"A25569"</definedName>
    <definedName name="FDD_205_0" hidden="1">"A25569"</definedName>
    <definedName name="FDD_206_0" hidden="1">"A25569"</definedName>
    <definedName name="FDD_207_0" hidden="1">"A25569"</definedName>
    <definedName name="FDD_208_0" hidden="1">"E36160"</definedName>
    <definedName name="FDD_208_1" hidden="1">"E36525"</definedName>
    <definedName name="FDD_208_2" hidden="1">"E36891"</definedName>
    <definedName name="FDD_209_0" hidden="1">"A25569"</definedName>
    <definedName name="FDD_21_0" hidden="1">"A25569"</definedName>
    <definedName name="FDD_210_0" hidden="1">"A25569"</definedName>
    <definedName name="FDD_211_0" hidden="1">"A25569"</definedName>
    <definedName name="FDD_212_0" hidden="1">"A25569"</definedName>
    <definedName name="FDD_213_0" hidden="1">"E36160"</definedName>
    <definedName name="FDD_213_1" hidden="1">"E36525"</definedName>
    <definedName name="FDD_213_2" hidden="1">"E36891"</definedName>
    <definedName name="FDD_214_0" hidden="1">"A25569"</definedName>
    <definedName name="FDD_215_0" hidden="1">"A25569"</definedName>
    <definedName name="FDD_216_0" hidden="1">"A25569"</definedName>
    <definedName name="FDD_217_0" hidden="1">"A25569"</definedName>
    <definedName name="FDD_218_0" hidden="1">"E36160"</definedName>
    <definedName name="FDD_218_1" hidden="1">"E36525"</definedName>
    <definedName name="FDD_218_2" hidden="1">"E36891"</definedName>
    <definedName name="FDD_219_0" hidden="1">"U25569"</definedName>
    <definedName name="FDD_22_0" hidden="1">"A25569"</definedName>
    <definedName name="FDD_220_0" hidden="1">"U25569"</definedName>
    <definedName name="FDD_221_0" hidden="1">"U25569"</definedName>
    <definedName name="FDD_222_0" hidden="1">"U25569"</definedName>
    <definedName name="FDD_223_0" hidden="1">"E36160"</definedName>
    <definedName name="FDD_223_1" hidden="1">"E36525"</definedName>
    <definedName name="FDD_223_2" hidden="1">"E36891"</definedName>
    <definedName name="FDD_224_0" hidden="1">"A25569"</definedName>
    <definedName name="FDD_225_0" hidden="1">"A25569"</definedName>
    <definedName name="FDD_226_0" hidden="1">"A25569"</definedName>
    <definedName name="FDD_227_0" hidden="1">"A25569"</definedName>
    <definedName name="FDD_228_0" hidden="1">"E36160"</definedName>
    <definedName name="FDD_228_1" hidden="1">"E36525"</definedName>
    <definedName name="FDD_228_2" hidden="1">"E36891"</definedName>
    <definedName name="FDD_229_0" hidden="1">"A25569"</definedName>
    <definedName name="FDD_23_0" hidden="1">"A25569"</definedName>
    <definedName name="FDD_230_0" hidden="1">"A25569"</definedName>
    <definedName name="FDD_231_0" hidden="1">"A25569"</definedName>
    <definedName name="FDD_232_0" hidden="1">"A25569"</definedName>
    <definedName name="FDD_233_0" hidden="1">"A25569"</definedName>
    <definedName name="FDD_234_0" hidden="1">"A25569"</definedName>
    <definedName name="FDD_235_0" hidden="1">"A25569"</definedName>
    <definedName name="FDD_236_0" hidden="1">"A25569"</definedName>
    <definedName name="FDD_237_0" hidden="1">"A25569"</definedName>
    <definedName name="FDD_238_0" hidden="1">"A30681"</definedName>
    <definedName name="FDD_238_1" hidden="1">"A31047"</definedName>
    <definedName name="FDD_238_10" hidden="1">"A34334"</definedName>
    <definedName name="FDD_238_11" hidden="1">"A34699"</definedName>
    <definedName name="FDD_238_12" hidden="1">"A35064"</definedName>
    <definedName name="FDD_238_13" hidden="1">"A35430"</definedName>
    <definedName name="FDD_238_14" hidden="1">"A35795"</definedName>
    <definedName name="FDD_238_2" hidden="1">"A31412"</definedName>
    <definedName name="FDD_238_3" hidden="1">"A31777"</definedName>
    <definedName name="FDD_238_4" hidden="1">"A32142"</definedName>
    <definedName name="FDD_238_5" hidden="1">"A32508"</definedName>
    <definedName name="FDD_238_6" hidden="1">"A32873"</definedName>
    <definedName name="FDD_238_7" hidden="1">"A33238"</definedName>
    <definedName name="FDD_238_8" hidden="1">"A33603"</definedName>
    <definedName name="FDD_238_9" hidden="1">"A33969"</definedName>
    <definedName name="FDD_24_0" hidden="1">"A25569"</definedName>
    <definedName name="FDD_243_0" hidden="1">"E36160"</definedName>
    <definedName name="FDD_243_1" hidden="1">"E36525"</definedName>
    <definedName name="FDD_243_2" hidden="1">"E36891"</definedName>
    <definedName name="FDD_244_0" hidden="1">"A25569"</definedName>
    <definedName name="FDD_245_0" hidden="1">"A25569"</definedName>
    <definedName name="FDD_246_0" hidden="1">"A25569"</definedName>
    <definedName name="FDD_247_0" hidden="1">"A25569"</definedName>
    <definedName name="FDD_248_0" hidden="1">"E36160"</definedName>
    <definedName name="FDD_248_1" hidden="1">"E36525"</definedName>
    <definedName name="FDD_248_2" hidden="1">"E36891"</definedName>
    <definedName name="FDD_249_0" hidden="1">"A25569"</definedName>
    <definedName name="FDD_25_0" hidden="1">"A25569"</definedName>
    <definedName name="FDD_250_0" hidden="1">"A25569"</definedName>
    <definedName name="FDD_251_0" hidden="1">"A25569"</definedName>
    <definedName name="FDD_252_0" hidden="1">"A25569"</definedName>
    <definedName name="FDD_253_0" hidden="1">"E36160"</definedName>
    <definedName name="FDD_253_1" hidden="1">"E36525"</definedName>
    <definedName name="FDD_253_2" hidden="1">"E36891"</definedName>
    <definedName name="FDD_254_0" hidden="1">"E36160"</definedName>
    <definedName name="FDD_254_1" hidden="1">"E36525"</definedName>
    <definedName name="FDD_254_2" hidden="1">"E36891"</definedName>
    <definedName name="FDD_255_0" hidden="1">"E36160"</definedName>
    <definedName name="FDD_255_1" hidden="1">"E36525"</definedName>
    <definedName name="FDD_255_2" hidden="1">"E36891"</definedName>
    <definedName name="FDD_256_0" hidden="1">"U36160"</definedName>
    <definedName name="FDD_256_1" hidden="1">"U36525"</definedName>
    <definedName name="FDD_256_2" hidden="1">"U36891"</definedName>
    <definedName name="FDD_257_0" hidden="1">"E36160"</definedName>
    <definedName name="FDD_257_1" hidden="1">"E36525"</definedName>
    <definedName name="FDD_257_2" hidden="1">"E36891"</definedName>
    <definedName name="FDD_258_0" hidden="1">"E36160"</definedName>
    <definedName name="FDD_258_1" hidden="1">"E36525"</definedName>
    <definedName name="FDD_258_2" hidden="1">"E36891"</definedName>
    <definedName name="FDD_259_0" hidden="1">"E36160"</definedName>
    <definedName name="FDD_259_1" hidden="1">"E36525"</definedName>
    <definedName name="FDD_259_2" hidden="1">"E36891"</definedName>
    <definedName name="FDD_26_0" hidden="1">"A25569"</definedName>
    <definedName name="FDD_260_0" hidden="1">"E36160"</definedName>
    <definedName name="FDD_260_1" hidden="1">"E36525"</definedName>
    <definedName name="FDD_260_2" hidden="1">"E36891"</definedName>
    <definedName name="FDD_261_0" hidden="1">"E36160"</definedName>
    <definedName name="FDD_261_1" hidden="1">"E36525"</definedName>
    <definedName name="FDD_261_2" hidden="1">"E36891"</definedName>
    <definedName name="FDD_264_0" hidden="1">"E36160"</definedName>
    <definedName name="FDD_264_1" hidden="1">"E36525"</definedName>
    <definedName name="FDD_264_2" hidden="1">"E36891"</definedName>
    <definedName name="FDD_265_0" hidden="1">"A25569"</definedName>
    <definedName name="FDD_266_0" hidden="1">"A25569"</definedName>
    <definedName name="FDD_267_0" hidden="1">"A25569"</definedName>
    <definedName name="FDD_268_0" hidden="1">"A25569"</definedName>
    <definedName name="FDD_269_0" hidden="1">"E36160"</definedName>
    <definedName name="FDD_269_1" hidden="1">"E36525"</definedName>
    <definedName name="FDD_269_2" hidden="1">"E36891"</definedName>
    <definedName name="FDD_27_0" hidden="1">"A25569"</definedName>
    <definedName name="FDD_270_0" hidden="1">"A25569"</definedName>
    <definedName name="FDD_271_0" hidden="1">"A25569"</definedName>
    <definedName name="FDD_272_0" hidden="1">"A25569"</definedName>
    <definedName name="FDD_273_0" hidden="1">"A25569"</definedName>
    <definedName name="FDD_274_0" hidden="1">"E36160"</definedName>
    <definedName name="FDD_274_1" hidden="1">"E36525"</definedName>
    <definedName name="FDD_274_2" hidden="1">"E36891"</definedName>
    <definedName name="FDD_275_0" hidden="1">"A25569"</definedName>
    <definedName name="FDD_276_0" hidden="1">"A25569"</definedName>
    <definedName name="FDD_277_0" hidden="1">"A25569"</definedName>
    <definedName name="FDD_278_0" hidden="1">"A25569"</definedName>
    <definedName name="FDD_279_0" hidden="1">"E36160"</definedName>
    <definedName name="FDD_279_1" hidden="1">"E36525"</definedName>
    <definedName name="FDD_279_2" hidden="1">"E36891"</definedName>
    <definedName name="FDD_28_0" hidden="1">"A25569"</definedName>
    <definedName name="FDD_280_0" hidden="1">"E36160"</definedName>
    <definedName name="FDD_280_1" hidden="1">"E36525"</definedName>
    <definedName name="FDD_280_2" hidden="1">"E36891"</definedName>
    <definedName name="FDD_281_0" hidden="1">"E36160"</definedName>
    <definedName name="FDD_281_1" hidden="1">"E36525"</definedName>
    <definedName name="FDD_281_2" hidden="1">"E36891"</definedName>
    <definedName name="FDD_282_0" hidden="1">"E36160"</definedName>
    <definedName name="FDD_282_1" hidden="1">"E36525"</definedName>
    <definedName name="FDD_282_2" hidden="1">"E36891"</definedName>
    <definedName name="FDD_283_0" hidden="1">"E36160"</definedName>
    <definedName name="FDD_283_1" hidden="1">"E36525"</definedName>
    <definedName name="FDD_283_2" hidden="1">"E36891"</definedName>
    <definedName name="FDD_284_0" hidden="1">"A30681"</definedName>
    <definedName name="FDD_284_1" hidden="1">"A31047"</definedName>
    <definedName name="FDD_284_10" hidden="1">"A34334"</definedName>
    <definedName name="FDD_284_11" hidden="1">"A34699"</definedName>
    <definedName name="FDD_284_12" hidden="1">"A35064"</definedName>
    <definedName name="FDD_284_13" hidden="1">"A35430"</definedName>
    <definedName name="FDD_284_14" hidden="1">"A35795"</definedName>
    <definedName name="FDD_284_2" hidden="1">"A31412"</definedName>
    <definedName name="FDD_284_3" hidden="1">"A31777"</definedName>
    <definedName name="FDD_284_4" hidden="1">"A32142"</definedName>
    <definedName name="FDD_284_5" hidden="1">"A32508"</definedName>
    <definedName name="FDD_284_6" hidden="1">"A32873"</definedName>
    <definedName name="FDD_284_7" hidden="1">"A33238"</definedName>
    <definedName name="FDD_284_8" hidden="1">"A33603"</definedName>
    <definedName name="FDD_284_9" hidden="1">"A33969"</definedName>
    <definedName name="FDD_285_0" hidden="1">"A35795"</definedName>
    <definedName name="FDD_285_1" hidden="1">"E36160"</definedName>
    <definedName name="FDD_285_10" hidden="1">"E39447"</definedName>
    <definedName name="FDD_285_11" hidden="1">"E39813"</definedName>
    <definedName name="FDD_285_12" hidden="1">"E40178"</definedName>
    <definedName name="FDD_285_13" hidden="1">"E40543"</definedName>
    <definedName name="FDD_285_14" hidden="1">"E40908"</definedName>
    <definedName name="FDD_285_15" hidden="1">"E41274"</definedName>
    <definedName name="FDD_285_16" hidden="1">"E41639"</definedName>
    <definedName name="FDD_285_17" hidden="1">"E42004"</definedName>
    <definedName name="FDD_285_18" hidden="1">"E42369"</definedName>
    <definedName name="FDD_285_19" hidden="1">"E42735"</definedName>
    <definedName name="FDD_285_2" hidden="1">"E36525"</definedName>
    <definedName name="FDD_285_20" hidden="1">"E43100"</definedName>
    <definedName name="FDD_285_21" hidden="1">"E43465"</definedName>
    <definedName name="FDD_285_22" hidden="1">"E43830"</definedName>
    <definedName name="FDD_285_23" hidden="1">"E44196"</definedName>
    <definedName name="FDD_285_24" hidden="1">"E44561"</definedName>
    <definedName name="FDD_285_25" hidden="1">"E44926"</definedName>
    <definedName name="FDD_285_3" hidden="1">"E36891"</definedName>
    <definedName name="FDD_285_4" hidden="1">"E37256"</definedName>
    <definedName name="FDD_285_5" hidden="1">"E37621"</definedName>
    <definedName name="FDD_285_6" hidden="1">"E37986"</definedName>
    <definedName name="FDD_285_7" hidden="1">"E38352"</definedName>
    <definedName name="FDD_285_8" hidden="1">"E38717"</definedName>
    <definedName name="FDD_285_9" hidden="1">"E39082"</definedName>
    <definedName name="FDD_286_0" hidden="1">"E36160"</definedName>
    <definedName name="FDD_286_1" hidden="1">"E36525"</definedName>
    <definedName name="FDD_286_10" hidden="1">"E39813"</definedName>
    <definedName name="FDD_286_11" hidden="1">"E40178"</definedName>
    <definedName name="FDD_286_12" hidden="1">"E40543"</definedName>
    <definedName name="FDD_286_13" hidden="1">"E40908"</definedName>
    <definedName name="FDD_286_14" hidden="1">"E41274"</definedName>
    <definedName name="FDD_286_15" hidden="1">"E41639"</definedName>
    <definedName name="FDD_286_16" hidden="1">"E42004"</definedName>
    <definedName name="FDD_286_17" hidden="1">"E42369"</definedName>
    <definedName name="FDD_286_18" hidden="1">"E42735"</definedName>
    <definedName name="FDD_286_19" hidden="1">"E43100"</definedName>
    <definedName name="FDD_286_2" hidden="1">"E36891"</definedName>
    <definedName name="FDD_286_20" hidden="1">"E43465"</definedName>
    <definedName name="FDD_286_21" hidden="1">"E43830"</definedName>
    <definedName name="FDD_286_22" hidden="1">"E44196"</definedName>
    <definedName name="FDD_286_23" hidden="1">"E44561"</definedName>
    <definedName name="FDD_286_24" hidden="1">"E44926"</definedName>
    <definedName name="FDD_286_3" hidden="1">"E37256"</definedName>
    <definedName name="FDD_286_4" hidden="1">"E37621"</definedName>
    <definedName name="FDD_286_5" hidden="1">"E37986"</definedName>
    <definedName name="FDD_286_6" hidden="1">"E38352"</definedName>
    <definedName name="FDD_286_7" hidden="1">"E38717"</definedName>
    <definedName name="FDD_286_8" hidden="1">"E39082"</definedName>
    <definedName name="FDD_286_9" hidden="1">"E39447"</definedName>
    <definedName name="FDD_287_0" hidden="1">"A25569"</definedName>
    <definedName name="FDD_288_0" hidden="1">"A25569"</definedName>
    <definedName name="FDD_289_0" hidden="1">"A36890"</definedName>
    <definedName name="FDD_29_0" hidden="1">"A25569"</definedName>
    <definedName name="FDD_290_0" hidden="1">"A36890"</definedName>
    <definedName name="FDD_291_0" hidden="1">"A25569"</definedName>
    <definedName name="FDD_295_0" hidden="1">"U25569"</definedName>
    <definedName name="FDD_296_0" hidden="1">"A25569"</definedName>
    <definedName name="FDD_297_0" hidden="1">"A25569"</definedName>
    <definedName name="FDD_298_0" hidden="1">"A25569"</definedName>
    <definedName name="FDD_299_0" hidden="1">"A25569"</definedName>
    <definedName name="FDD_3_0" hidden="1">"A25569"</definedName>
    <definedName name="FDD_30_0" hidden="1">"A25569"</definedName>
    <definedName name="FDD_300_0" hidden="1">"U25569"</definedName>
    <definedName name="FDD_301_0" hidden="1">"U35795"</definedName>
    <definedName name="FDD_301_1" hidden="1">"U36160"</definedName>
    <definedName name="FDD_301_2" hidden="1">"U36525"</definedName>
    <definedName name="FDD_302_0" hidden="1">"U35795"</definedName>
    <definedName name="FDD_302_1" hidden="1">"U36160"</definedName>
    <definedName name="FDD_302_2" hidden="1">"U36525"</definedName>
    <definedName name="FDD_303_0" hidden="1">"U35795"</definedName>
    <definedName name="FDD_303_1" hidden="1">"U36160"</definedName>
    <definedName name="FDD_303_2" hidden="1">"U36525"</definedName>
    <definedName name="FDD_304_0" hidden="1">"U35795"</definedName>
    <definedName name="FDD_304_1" hidden="1">"U36160"</definedName>
    <definedName name="FDD_304_2" hidden="1">"U36525"</definedName>
    <definedName name="FDD_305_0" hidden="1">"A30681"</definedName>
    <definedName name="FDD_305_1" hidden="1">"A31047"</definedName>
    <definedName name="FDD_305_10" hidden="1">"U34334"</definedName>
    <definedName name="FDD_305_11" hidden="1">"U34699"</definedName>
    <definedName name="FDD_305_12" hidden="1">"U35064"</definedName>
    <definedName name="FDD_305_13" hidden="1">"U35430"</definedName>
    <definedName name="FDD_305_14" hidden="1">"U35795"</definedName>
    <definedName name="FDD_305_2" hidden="1">"A31412"</definedName>
    <definedName name="FDD_305_3" hidden="1">"U31777"</definedName>
    <definedName name="FDD_305_4" hidden="1">"U32142"</definedName>
    <definedName name="FDD_305_5" hidden="1">"U32508"</definedName>
    <definedName name="FDD_305_6" hidden="1">"U32873"</definedName>
    <definedName name="FDD_305_7" hidden="1">"U33238"</definedName>
    <definedName name="FDD_305_8" hidden="1">"U33603"</definedName>
    <definedName name="FDD_305_9" hidden="1">"U33969"</definedName>
    <definedName name="FDD_306_0" hidden="1">"U35795"</definedName>
    <definedName name="FDD_306_1" hidden="1">"E36160"</definedName>
    <definedName name="FDD_306_2" hidden="1">"U36525"</definedName>
    <definedName name="FDD_307_0" hidden="1">"A35795"</definedName>
    <definedName name="FDD_307_1" hidden="1">"U36160"</definedName>
    <definedName name="FDD_307_2" hidden="1">"U36525"</definedName>
    <definedName name="FDD_31_0" hidden="1">"A25569"</definedName>
    <definedName name="FDD_32_0" hidden="1">"A25569"</definedName>
    <definedName name="FDD_33_0" hidden="1">"A25569"</definedName>
    <definedName name="FDD_34_0" hidden="1">"A25569"</definedName>
    <definedName name="FDD_35_0" hidden="1">"A25569"</definedName>
    <definedName name="FDD_36_0" hidden="1">"A25569"</definedName>
    <definedName name="FDD_37_0" hidden="1">"A25569"</definedName>
    <definedName name="FDD_38_0" hidden="1">"A25569"</definedName>
    <definedName name="FDD_39_0" hidden="1">"A25569"</definedName>
    <definedName name="FDD_4_0" hidden="1">"A25569"</definedName>
    <definedName name="FDD_40_0" hidden="1">"A25569"</definedName>
    <definedName name="FDD_41_0" hidden="1">"U25569"</definedName>
    <definedName name="FDD_42_0" hidden="1">"U25569"</definedName>
    <definedName name="FDD_43_0" hidden="1">"A25569"</definedName>
    <definedName name="FDD_44_0" hidden="1">"A30681"</definedName>
    <definedName name="FDD_44_1" hidden="1">"A31047"</definedName>
    <definedName name="FDD_44_10" hidden="1">"A34334"</definedName>
    <definedName name="FDD_44_11" hidden="1">"A34699"</definedName>
    <definedName name="FDD_44_12" hidden="1">"A35064"</definedName>
    <definedName name="FDD_44_13" hidden="1">"A35430"</definedName>
    <definedName name="FDD_44_14" hidden="1">"A35795"</definedName>
    <definedName name="FDD_44_2" hidden="1">"A31412"</definedName>
    <definedName name="FDD_44_3" hidden="1">"A31777"</definedName>
    <definedName name="FDD_44_4" hidden="1">"A32142"</definedName>
    <definedName name="FDD_44_5" hidden="1">"A32508"</definedName>
    <definedName name="FDD_44_6" hidden="1">"A32873"</definedName>
    <definedName name="FDD_44_7" hidden="1">"A33238"</definedName>
    <definedName name="FDD_44_8" hidden="1">"A33603"</definedName>
    <definedName name="FDD_44_9" hidden="1">"A33969"</definedName>
    <definedName name="FDD_45_0" hidden="1">"A30681"</definedName>
    <definedName name="FDD_45_1" hidden="1">"A31047"</definedName>
    <definedName name="FDD_45_10" hidden="1">"A34334"</definedName>
    <definedName name="FDD_45_11" hidden="1">"A34699"</definedName>
    <definedName name="FDD_45_12" hidden="1">"A35064"</definedName>
    <definedName name="FDD_45_13" hidden="1">"A35430"</definedName>
    <definedName name="FDD_45_14" hidden="1">"A35795"</definedName>
    <definedName name="FDD_45_2" hidden="1">"A31412"</definedName>
    <definedName name="FDD_45_3" hidden="1">"A31777"</definedName>
    <definedName name="FDD_45_4" hidden="1">"A32142"</definedName>
    <definedName name="FDD_45_5" hidden="1">"A32508"</definedName>
    <definedName name="FDD_45_6" hidden="1">"A32873"</definedName>
    <definedName name="FDD_45_7" hidden="1">"A33238"</definedName>
    <definedName name="FDD_45_8" hidden="1">"A33603"</definedName>
    <definedName name="FDD_45_9" hidden="1">"A33969"</definedName>
    <definedName name="FDD_46_0" hidden="1">"A30681"</definedName>
    <definedName name="FDD_46_1" hidden="1">"A31047"</definedName>
    <definedName name="FDD_46_10" hidden="1">"A34334"</definedName>
    <definedName name="FDD_46_11" hidden="1">"A34699"</definedName>
    <definedName name="FDD_46_12" hidden="1">"A35064"</definedName>
    <definedName name="FDD_46_13" hidden="1">"A35430"</definedName>
    <definedName name="FDD_46_14" hidden="1">"A35795"</definedName>
    <definedName name="FDD_46_2" hidden="1">"A31412"</definedName>
    <definedName name="FDD_46_3" hidden="1">"A31777"</definedName>
    <definedName name="FDD_46_4" hidden="1">"A32142"</definedName>
    <definedName name="FDD_46_5" hidden="1">"A32508"</definedName>
    <definedName name="FDD_46_6" hidden="1">"A32873"</definedName>
    <definedName name="FDD_46_7" hidden="1">"A33238"</definedName>
    <definedName name="FDD_46_8" hidden="1">"A33603"</definedName>
    <definedName name="FDD_46_9" hidden="1">"A33969"</definedName>
    <definedName name="FDD_47_0" hidden="1">"A30681"</definedName>
    <definedName name="FDD_47_1" hidden="1">"A31047"</definedName>
    <definedName name="FDD_47_10" hidden="1">"A34334"</definedName>
    <definedName name="FDD_47_11" hidden="1">"A34699"</definedName>
    <definedName name="FDD_47_12" hidden="1">"A35064"</definedName>
    <definedName name="FDD_47_13" hidden="1">"A35430"</definedName>
    <definedName name="FDD_47_14" hidden="1">"A35795"</definedName>
    <definedName name="FDD_47_2" hidden="1">"A31412"</definedName>
    <definedName name="FDD_47_3" hidden="1">"A31777"</definedName>
    <definedName name="FDD_47_4" hidden="1">"A32142"</definedName>
    <definedName name="FDD_47_5" hidden="1">"A32508"</definedName>
    <definedName name="FDD_47_6" hidden="1">"A32873"</definedName>
    <definedName name="FDD_47_7" hidden="1">"A33238"</definedName>
    <definedName name="FDD_47_8" hidden="1">"A33603"</definedName>
    <definedName name="FDD_47_9" hidden="1">"A33969"</definedName>
    <definedName name="FDD_48_0" hidden="1">"A30681"</definedName>
    <definedName name="FDD_48_1" hidden="1">"A31047"</definedName>
    <definedName name="FDD_48_10" hidden="1">"A34334"</definedName>
    <definedName name="FDD_48_11" hidden="1">"A34699"</definedName>
    <definedName name="FDD_48_12" hidden="1">"A35064"</definedName>
    <definedName name="FDD_48_13" hidden="1">"A35430"</definedName>
    <definedName name="FDD_48_14" hidden="1">"A35795"</definedName>
    <definedName name="FDD_48_2" hidden="1">"A31412"</definedName>
    <definedName name="FDD_48_3" hidden="1">"A31777"</definedName>
    <definedName name="FDD_48_4" hidden="1">"A32142"</definedName>
    <definedName name="FDD_48_5" hidden="1">"A32508"</definedName>
    <definedName name="FDD_48_6" hidden="1">"A32873"</definedName>
    <definedName name="FDD_48_7" hidden="1">"A33238"</definedName>
    <definedName name="FDD_48_8" hidden="1">"A33603"</definedName>
    <definedName name="FDD_48_9" hidden="1">"A33969"</definedName>
    <definedName name="FDD_49_0" hidden="1">"A30681"</definedName>
    <definedName name="FDD_49_1" hidden="1">"A31047"</definedName>
    <definedName name="FDD_49_10" hidden="1">"A34334"</definedName>
    <definedName name="FDD_49_11" hidden="1">"A34699"</definedName>
    <definedName name="FDD_49_12" hidden="1">"A35064"</definedName>
    <definedName name="FDD_49_13" hidden="1">"A35430"</definedName>
    <definedName name="FDD_49_14" hidden="1">"A35795"</definedName>
    <definedName name="FDD_49_2" hidden="1">"A31412"</definedName>
    <definedName name="FDD_49_3" hidden="1">"A31777"</definedName>
    <definedName name="FDD_49_4" hidden="1">"A32142"</definedName>
    <definedName name="FDD_49_5" hidden="1">"A32508"</definedName>
    <definedName name="FDD_49_6" hidden="1">"A32873"</definedName>
    <definedName name="FDD_49_7" hidden="1">"A33238"</definedName>
    <definedName name="FDD_49_8" hidden="1">"A33603"</definedName>
    <definedName name="FDD_49_9" hidden="1">"A33969"</definedName>
    <definedName name="FDD_5_0" hidden="1">"A25569"</definedName>
    <definedName name="FDD_50_0" hidden="1">"A30681"</definedName>
    <definedName name="FDD_50_1" hidden="1">"A31047"</definedName>
    <definedName name="FDD_50_10" hidden="1">"A34334"</definedName>
    <definedName name="FDD_50_11" hidden="1">"A34699"</definedName>
    <definedName name="FDD_50_12" hidden="1">"A35064"</definedName>
    <definedName name="FDD_50_13" hidden="1">"A35430"</definedName>
    <definedName name="FDD_50_14" hidden="1">"A35795"</definedName>
    <definedName name="FDD_50_2" hidden="1">"A31412"</definedName>
    <definedName name="FDD_50_3" hidden="1">"A31777"</definedName>
    <definedName name="FDD_50_4" hidden="1">"A32142"</definedName>
    <definedName name="FDD_50_5" hidden="1">"A32508"</definedName>
    <definedName name="FDD_50_6" hidden="1">"A32873"</definedName>
    <definedName name="FDD_50_7" hidden="1">"A33238"</definedName>
    <definedName name="FDD_50_8" hidden="1">"A33603"</definedName>
    <definedName name="FDD_50_9" hidden="1">"A33969"</definedName>
    <definedName name="FDD_51_0" hidden="1">"A30681"</definedName>
    <definedName name="FDD_51_1" hidden="1">"A31047"</definedName>
    <definedName name="FDD_51_10" hidden="1">"A34334"</definedName>
    <definedName name="FDD_51_11" hidden="1">"A34699"</definedName>
    <definedName name="FDD_51_12" hidden="1">"A35064"</definedName>
    <definedName name="FDD_51_13" hidden="1">"A35430"</definedName>
    <definedName name="FDD_51_14" hidden="1">"A35795"</definedName>
    <definedName name="FDD_51_2" hidden="1">"A31412"</definedName>
    <definedName name="FDD_51_3" hidden="1">"A31777"</definedName>
    <definedName name="FDD_51_4" hidden="1">"A32142"</definedName>
    <definedName name="FDD_51_5" hidden="1">"A32508"</definedName>
    <definedName name="FDD_51_6" hidden="1">"A32873"</definedName>
    <definedName name="FDD_51_7" hidden="1">"A33238"</definedName>
    <definedName name="FDD_51_8" hidden="1">"A33603"</definedName>
    <definedName name="FDD_51_9" hidden="1">"A33969"</definedName>
    <definedName name="FDD_52_0" hidden="1">"A30681"</definedName>
    <definedName name="FDD_52_1" hidden="1">"A31047"</definedName>
    <definedName name="FDD_52_10" hidden="1">"A34334"</definedName>
    <definedName name="FDD_52_11" hidden="1">"A34699"</definedName>
    <definedName name="FDD_52_12" hidden="1">"A35064"</definedName>
    <definedName name="FDD_52_13" hidden="1">"A35430"</definedName>
    <definedName name="FDD_52_14" hidden="1">"A35795"</definedName>
    <definedName name="FDD_52_2" hidden="1">"A31412"</definedName>
    <definedName name="FDD_52_3" hidden="1">"A31777"</definedName>
    <definedName name="FDD_52_4" hidden="1">"A32142"</definedName>
    <definedName name="FDD_52_5" hidden="1">"A32508"</definedName>
    <definedName name="FDD_52_6" hidden="1">"A32873"</definedName>
    <definedName name="FDD_52_7" hidden="1">"A33238"</definedName>
    <definedName name="FDD_52_8" hidden="1">"A33603"</definedName>
    <definedName name="FDD_52_9" hidden="1">"A33969"</definedName>
    <definedName name="FDD_53_0" hidden="1">"U30681"</definedName>
    <definedName name="FDD_53_1" hidden="1">"A31047"</definedName>
    <definedName name="FDD_53_10" hidden="1">"A34334"</definedName>
    <definedName name="FDD_53_11" hidden="1">"A34699"</definedName>
    <definedName name="FDD_53_12" hidden="1">"A35064"</definedName>
    <definedName name="FDD_53_13" hidden="1">"A35430"</definedName>
    <definedName name="FDD_53_14" hidden="1">"A35795"</definedName>
    <definedName name="FDD_53_2" hidden="1">"A31412"</definedName>
    <definedName name="FDD_53_3" hidden="1">"A31777"</definedName>
    <definedName name="FDD_53_4" hidden="1">"A32142"</definedName>
    <definedName name="FDD_53_5" hidden="1">"A32508"</definedName>
    <definedName name="FDD_53_6" hidden="1">"A32873"</definedName>
    <definedName name="FDD_53_7" hidden="1">"A33238"</definedName>
    <definedName name="FDD_53_8" hidden="1">"A33603"</definedName>
    <definedName name="FDD_53_9" hidden="1">"A33969"</definedName>
    <definedName name="FDD_54_0" hidden="1">"A30681"</definedName>
    <definedName name="FDD_54_1" hidden="1">"A31047"</definedName>
    <definedName name="FDD_54_10" hidden="1">"A34334"</definedName>
    <definedName name="FDD_54_11" hidden="1">"A34699"</definedName>
    <definedName name="FDD_54_12" hidden="1">"A35064"</definedName>
    <definedName name="FDD_54_13" hidden="1">"A35430"</definedName>
    <definedName name="FDD_54_14" hidden="1">"A35795"</definedName>
    <definedName name="FDD_54_2" hidden="1">"A31412"</definedName>
    <definedName name="FDD_54_3" hidden="1">"A31777"</definedName>
    <definedName name="FDD_54_4" hidden="1">"A32142"</definedName>
    <definedName name="FDD_54_5" hidden="1">"A32508"</definedName>
    <definedName name="FDD_54_6" hidden="1">"A32873"</definedName>
    <definedName name="FDD_54_7" hidden="1">"A33238"</definedName>
    <definedName name="FDD_54_8" hidden="1">"A33603"</definedName>
    <definedName name="FDD_54_9" hidden="1">"A33969"</definedName>
    <definedName name="FDD_55_0" hidden="1">"A30681"</definedName>
    <definedName name="FDD_55_1" hidden="1">"A31047"</definedName>
    <definedName name="FDD_55_10" hidden="1">"A34334"</definedName>
    <definedName name="FDD_55_11" hidden="1">"A34699"</definedName>
    <definedName name="FDD_55_12" hidden="1">"A35064"</definedName>
    <definedName name="FDD_55_13" hidden="1">"A35430"</definedName>
    <definedName name="FDD_55_14" hidden="1">"A35795"</definedName>
    <definedName name="FDD_55_2" hidden="1">"A31412"</definedName>
    <definedName name="FDD_55_3" hidden="1">"A31777"</definedName>
    <definedName name="FDD_55_4" hidden="1">"A32142"</definedName>
    <definedName name="FDD_55_5" hidden="1">"A32508"</definedName>
    <definedName name="FDD_55_6" hidden="1">"A32873"</definedName>
    <definedName name="FDD_55_7" hidden="1">"A33238"</definedName>
    <definedName name="FDD_55_8" hidden="1">"A33603"</definedName>
    <definedName name="FDD_55_9" hidden="1">"A33969"</definedName>
    <definedName name="FDD_56_0" hidden="1">"A30681"</definedName>
    <definedName name="FDD_56_1" hidden="1">"A31047"</definedName>
    <definedName name="FDD_56_10" hidden="1">"A34334"</definedName>
    <definedName name="FDD_56_11" hidden="1">"A34699"</definedName>
    <definedName name="FDD_56_12" hidden="1">"A35064"</definedName>
    <definedName name="FDD_56_13" hidden="1">"A35430"</definedName>
    <definedName name="FDD_56_14" hidden="1">"A35795"</definedName>
    <definedName name="FDD_56_2" hidden="1">"A31412"</definedName>
    <definedName name="FDD_56_3" hidden="1">"A31777"</definedName>
    <definedName name="FDD_56_4" hidden="1">"A32142"</definedName>
    <definedName name="FDD_56_5" hidden="1">"A32508"</definedName>
    <definedName name="FDD_56_6" hidden="1">"A32873"</definedName>
    <definedName name="FDD_56_7" hidden="1">"A33238"</definedName>
    <definedName name="FDD_56_8" hidden="1">"A33603"</definedName>
    <definedName name="FDD_56_9" hidden="1">"A33969"</definedName>
    <definedName name="FDD_57_0" hidden="1">"A30681"</definedName>
    <definedName name="FDD_57_1" hidden="1">"A31047"</definedName>
    <definedName name="FDD_57_10" hidden="1">"A34334"</definedName>
    <definedName name="FDD_57_11" hidden="1">"A34699"</definedName>
    <definedName name="FDD_57_12" hidden="1">"A35064"</definedName>
    <definedName name="FDD_57_13" hidden="1">"A35430"</definedName>
    <definedName name="FDD_57_14" hidden="1">"A35795"</definedName>
    <definedName name="FDD_57_2" hidden="1">"A31412"</definedName>
    <definedName name="FDD_57_3" hidden="1">"A31777"</definedName>
    <definedName name="FDD_57_4" hidden="1">"A32142"</definedName>
    <definedName name="FDD_57_5" hidden="1">"A32508"</definedName>
    <definedName name="FDD_57_6" hidden="1">"A32873"</definedName>
    <definedName name="FDD_57_7" hidden="1">"A33238"</definedName>
    <definedName name="FDD_57_8" hidden="1">"A33603"</definedName>
    <definedName name="FDD_57_9" hidden="1">"A33969"</definedName>
    <definedName name="FDD_58_0" hidden="1">"A30681"</definedName>
    <definedName name="FDD_58_1" hidden="1">"A31047"</definedName>
    <definedName name="FDD_58_10" hidden="1">"A34334"</definedName>
    <definedName name="FDD_58_11" hidden="1">"A34699"</definedName>
    <definedName name="FDD_58_12" hidden="1">"A35064"</definedName>
    <definedName name="FDD_58_13" hidden="1">"A35430"</definedName>
    <definedName name="FDD_58_14" hidden="1">"A35795"</definedName>
    <definedName name="FDD_58_2" hidden="1">"A31412"</definedName>
    <definedName name="FDD_58_3" hidden="1">"A31777"</definedName>
    <definedName name="FDD_58_4" hidden="1">"A32142"</definedName>
    <definedName name="FDD_58_5" hidden="1">"A32508"</definedName>
    <definedName name="FDD_58_6" hidden="1">"A32873"</definedName>
    <definedName name="FDD_58_7" hidden="1">"A33238"</definedName>
    <definedName name="FDD_58_8" hidden="1">"A33603"</definedName>
    <definedName name="FDD_58_9" hidden="1">"A33969"</definedName>
    <definedName name="FDD_59_0" hidden="1">"A30681"</definedName>
    <definedName name="FDD_59_1" hidden="1">"A31047"</definedName>
    <definedName name="FDD_59_10" hidden="1">"A34334"</definedName>
    <definedName name="FDD_59_11" hidden="1">"A34699"</definedName>
    <definedName name="FDD_59_12" hidden="1">"A35064"</definedName>
    <definedName name="FDD_59_13" hidden="1">"A35430"</definedName>
    <definedName name="FDD_59_14" hidden="1">"A35795"</definedName>
    <definedName name="FDD_59_2" hidden="1">"A31412"</definedName>
    <definedName name="FDD_59_3" hidden="1">"A31777"</definedName>
    <definedName name="FDD_59_4" hidden="1">"A32142"</definedName>
    <definedName name="FDD_59_5" hidden="1">"A32508"</definedName>
    <definedName name="FDD_59_6" hidden="1">"A32873"</definedName>
    <definedName name="FDD_59_7" hidden="1">"A33238"</definedName>
    <definedName name="FDD_59_8" hidden="1">"A33603"</definedName>
    <definedName name="FDD_59_9" hidden="1">"A33969"</definedName>
    <definedName name="FDD_6_0" hidden="1">"A25569"</definedName>
    <definedName name="FDD_60_0" hidden="1">"A30681"</definedName>
    <definedName name="FDD_60_1" hidden="1">"A31047"</definedName>
    <definedName name="FDD_60_10" hidden="1">"A34334"</definedName>
    <definedName name="FDD_60_11" hidden="1">"A34699"</definedName>
    <definedName name="FDD_60_12" hidden="1">"A35064"</definedName>
    <definedName name="FDD_60_13" hidden="1">"A35430"</definedName>
    <definedName name="FDD_60_14" hidden="1">"A35795"</definedName>
    <definedName name="FDD_60_2" hidden="1">"A31412"</definedName>
    <definedName name="FDD_60_3" hidden="1">"A31777"</definedName>
    <definedName name="FDD_60_4" hidden="1">"A32142"</definedName>
    <definedName name="FDD_60_5" hidden="1">"A32508"</definedName>
    <definedName name="FDD_60_6" hidden="1">"A32873"</definedName>
    <definedName name="FDD_60_7" hidden="1">"A33238"</definedName>
    <definedName name="FDD_60_8" hidden="1">"A33603"</definedName>
    <definedName name="FDD_60_9" hidden="1">"A33969"</definedName>
    <definedName name="FDD_61_0" hidden="1">"A30681"</definedName>
    <definedName name="FDD_61_1" hidden="1">"A31047"</definedName>
    <definedName name="FDD_61_10" hidden="1">"A34334"</definedName>
    <definedName name="FDD_61_11" hidden="1">"A34699"</definedName>
    <definedName name="FDD_61_12" hidden="1">"A35064"</definedName>
    <definedName name="FDD_61_13" hidden="1">"A35430"</definedName>
    <definedName name="FDD_61_14" hidden="1">"A35795"</definedName>
    <definedName name="FDD_61_2" hidden="1">"A31412"</definedName>
    <definedName name="FDD_61_3" hidden="1">"A31777"</definedName>
    <definedName name="FDD_61_4" hidden="1">"A32142"</definedName>
    <definedName name="FDD_61_5" hidden="1">"A32508"</definedName>
    <definedName name="FDD_61_6" hidden="1">"A32873"</definedName>
    <definedName name="FDD_61_7" hidden="1">"A33238"</definedName>
    <definedName name="FDD_61_8" hidden="1">"A33603"</definedName>
    <definedName name="FDD_61_9" hidden="1">"A33969"</definedName>
    <definedName name="FDD_62_0" hidden="1">"A30681"</definedName>
    <definedName name="FDD_62_1" hidden="1">"A31047"</definedName>
    <definedName name="FDD_62_10" hidden="1">"A34334"</definedName>
    <definedName name="FDD_62_11" hidden="1">"A34699"</definedName>
    <definedName name="FDD_62_12" hidden="1">"A35064"</definedName>
    <definedName name="FDD_62_13" hidden="1">"A35430"</definedName>
    <definedName name="FDD_62_14" hidden="1">"A35795"</definedName>
    <definedName name="FDD_62_2" hidden="1">"A31412"</definedName>
    <definedName name="FDD_62_3" hidden="1">"A31777"</definedName>
    <definedName name="FDD_62_4" hidden="1">"A32142"</definedName>
    <definedName name="FDD_62_5" hidden="1">"A32508"</definedName>
    <definedName name="FDD_62_6" hidden="1">"A32873"</definedName>
    <definedName name="FDD_62_7" hidden="1">"A33238"</definedName>
    <definedName name="FDD_62_8" hidden="1">"A33603"</definedName>
    <definedName name="FDD_62_9" hidden="1">"A33969"</definedName>
    <definedName name="FDD_63_0" hidden="1">"A30681"</definedName>
    <definedName name="FDD_63_1" hidden="1">"A31047"</definedName>
    <definedName name="FDD_63_10" hidden="1">"A34334"</definedName>
    <definedName name="FDD_63_11" hidden="1">"A34699"</definedName>
    <definedName name="FDD_63_12" hidden="1">"A35064"</definedName>
    <definedName name="FDD_63_13" hidden="1">"A35430"</definedName>
    <definedName name="FDD_63_14" hidden="1">"A35795"</definedName>
    <definedName name="FDD_63_2" hidden="1">"A31412"</definedName>
    <definedName name="FDD_63_3" hidden="1">"A31777"</definedName>
    <definedName name="FDD_63_4" hidden="1">"A32142"</definedName>
    <definedName name="FDD_63_5" hidden="1">"A32508"</definedName>
    <definedName name="FDD_63_6" hidden="1">"A32873"</definedName>
    <definedName name="FDD_63_7" hidden="1">"A33238"</definedName>
    <definedName name="FDD_63_8" hidden="1">"A33603"</definedName>
    <definedName name="FDD_63_9" hidden="1">"A33969"</definedName>
    <definedName name="FDD_64_0" hidden="1">"A30681"</definedName>
    <definedName name="FDD_64_1" hidden="1">"A31047"</definedName>
    <definedName name="FDD_64_10" hidden="1">"A34334"</definedName>
    <definedName name="FDD_64_11" hidden="1">"A34699"</definedName>
    <definedName name="FDD_64_12" hidden="1">"A35064"</definedName>
    <definedName name="FDD_64_13" hidden="1">"A35430"</definedName>
    <definedName name="FDD_64_14" hidden="1">"A35795"</definedName>
    <definedName name="FDD_64_2" hidden="1">"A31412"</definedName>
    <definedName name="FDD_64_3" hidden="1">"A31777"</definedName>
    <definedName name="FDD_64_4" hidden="1">"A32142"</definedName>
    <definedName name="FDD_64_5" hidden="1">"A32508"</definedName>
    <definedName name="FDD_64_6" hidden="1">"A32873"</definedName>
    <definedName name="FDD_64_7" hidden="1">"A33238"</definedName>
    <definedName name="FDD_64_8" hidden="1">"A33603"</definedName>
    <definedName name="FDD_64_9" hidden="1">"A33969"</definedName>
    <definedName name="FDD_65_0" hidden="1">"A30681"</definedName>
    <definedName name="FDD_65_1" hidden="1">"A31047"</definedName>
    <definedName name="FDD_65_10" hidden="1">"A34334"</definedName>
    <definedName name="FDD_65_11" hidden="1">"A34699"</definedName>
    <definedName name="FDD_65_12" hidden="1">"A35064"</definedName>
    <definedName name="FDD_65_13" hidden="1">"A35430"</definedName>
    <definedName name="FDD_65_14" hidden="1">"A35795"</definedName>
    <definedName name="FDD_65_2" hidden="1">"A31412"</definedName>
    <definedName name="FDD_65_3" hidden="1">"A31777"</definedName>
    <definedName name="FDD_65_4" hidden="1">"A32142"</definedName>
    <definedName name="FDD_65_5" hidden="1">"A32508"</definedName>
    <definedName name="FDD_65_6" hidden="1">"A32873"</definedName>
    <definedName name="FDD_65_7" hidden="1">"A33238"</definedName>
    <definedName name="FDD_65_8" hidden="1">"A33603"</definedName>
    <definedName name="FDD_65_9" hidden="1">"A33969"</definedName>
    <definedName name="FDD_66_0" hidden="1">"A30681"</definedName>
    <definedName name="FDD_66_1" hidden="1">"A31047"</definedName>
    <definedName name="FDD_66_10" hidden="1">"A34334"</definedName>
    <definedName name="FDD_66_11" hidden="1">"A34699"</definedName>
    <definedName name="FDD_66_12" hidden="1">"A35064"</definedName>
    <definedName name="FDD_66_13" hidden="1">"A35430"</definedName>
    <definedName name="FDD_66_14" hidden="1">"A35795"</definedName>
    <definedName name="FDD_66_2" hidden="1">"A31412"</definedName>
    <definedName name="FDD_66_3" hidden="1">"A31777"</definedName>
    <definedName name="FDD_66_4" hidden="1">"A32142"</definedName>
    <definedName name="FDD_66_5" hidden="1">"A32508"</definedName>
    <definedName name="FDD_66_6" hidden="1">"A32873"</definedName>
    <definedName name="FDD_66_7" hidden="1">"A33238"</definedName>
    <definedName name="FDD_66_8" hidden="1">"A33603"</definedName>
    <definedName name="FDD_66_9" hidden="1">"A33969"</definedName>
    <definedName name="FDD_67_0" hidden="1">"A30681"</definedName>
    <definedName name="FDD_67_1" hidden="1">"A31047"</definedName>
    <definedName name="FDD_67_10" hidden="1">"A34334"</definedName>
    <definedName name="FDD_67_11" hidden="1">"A34699"</definedName>
    <definedName name="FDD_67_12" hidden="1">"A35064"</definedName>
    <definedName name="FDD_67_13" hidden="1">"A35430"</definedName>
    <definedName name="FDD_67_14" hidden="1">"A35795"</definedName>
    <definedName name="FDD_67_2" hidden="1">"A31412"</definedName>
    <definedName name="FDD_67_3" hidden="1">"A31777"</definedName>
    <definedName name="FDD_67_4" hidden="1">"A32142"</definedName>
    <definedName name="FDD_67_5" hidden="1">"A32508"</definedName>
    <definedName name="FDD_67_6" hidden="1">"A32873"</definedName>
    <definedName name="FDD_67_7" hidden="1">"A33238"</definedName>
    <definedName name="FDD_67_8" hidden="1">"A33603"</definedName>
    <definedName name="FDD_67_9" hidden="1">"A33969"</definedName>
    <definedName name="FDD_68_0" hidden="1">"A30681"</definedName>
    <definedName name="FDD_68_1" hidden="1">"A31047"</definedName>
    <definedName name="FDD_68_10" hidden="1">"A34334"</definedName>
    <definedName name="FDD_68_11" hidden="1">"A34699"</definedName>
    <definedName name="FDD_68_12" hidden="1">"A35064"</definedName>
    <definedName name="FDD_68_13" hidden="1">"A35430"</definedName>
    <definedName name="FDD_68_14" hidden="1">"A35795"</definedName>
    <definedName name="FDD_68_2" hidden="1">"A31412"</definedName>
    <definedName name="FDD_68_3" hidden="1">"A31777"</definedName>
    <definedName name="FDD_68_4" hidden="1">"A32142"</definedName>
    <definedName name="FDD_68_5" hidden="1">"A32508"</definedName>
    <definedName name="FDD_68_6" hidden="1">"A32873"</definedName>
    <definedName name="FDD_68_7" hidden="1">"A33238"</definedName>
    <definedName name="FDD_68_8" hidden="1">"A33603"</definedName>
    <definedName name="FDD_68_9" hidden="1">"A33969"</definedName>
    <definedName name="FDD_69_0" hidden="1">"U30681"</definedName>
    <definedName name="FDD_69_1" hidden="1">"A31047"</definedName>
    <definedName name="FDD_69_10" hidden="1">"A34334"</definedName>
    <definedName name="FDD_69_11" hidden="1">"A34699"</definedName>
    <definedName name="FDD_69_12" hidden="1">"A35064"</definedName>
    <definedName name="FDD_69_13" hidden="1">"A35430"</definedName>
    <definedName name="FDD_69_14" hidden="1">"A35795"</definedName>
    <definedName name="FDD_69_2" hidden="1">"A31412"</definedName>
    <definedName name="FDD_69_3" hidden="1">"A31777"</definedName>
    <definedName name="FDD_69_4" hidden="1">"A32142"</definedName>
    <definedName name="FDD_69_5" hidden="1">"A32508"</definedName>
    <definedName name="FDD_69_6" hidden="1">"A32873"</definedName>
    <definedName name="FDD_69_7" hidden="1">"A33238"</definedName>
    <definedName name="FDD_69_8" hidden="1">"A33603"</definedName>
    <definedName name="FDD_69_9" hidden="1">"A33969"</definedName>
    <definedName name="FDD_7_0" hidden="1">"A25569"</definedName>
    <definedName name="FDD_70_0" hidden="1">"A30681"</definedName>
    <definedName name="FDD_70_1" hidden="1">"A31047"</definedName>
    <definedName name="FDD_70_10" hidden="1">"A34334"</definedName>
    <definedName name="FDD_70_11" hidden="1">"A34699"</definedName>
    <definedName name="FDD_70_12" hidden="1">"A35064"</definedName>
    <definedName name="FDD_70_13" hidden="1">"A35430"</definedName>
    <definedName name="FDD_70_14" hidden="1">"A35795"</definedName>
    <definedName name="FDD_70_2" hidden="1">"A31412"</definedName>
    <definedName name="FDD_70_3" hidden="1">"A31777"</definedName>
    <definedName name="FDD_70_4" hidden="1">"A32142"</definedName>
    <definedName name="FDD_70_5" hidden="1">"A32508"</definedName>
    <definedName name="FDD_70_6" hidden="1">"A32873"</definedName>
    <definedName name="FDD_70_7" hidden="1">"A33238"</definedName>
    <definedName name="FDD_70_8" hidden="1">"A33603"</definedName>
    <definedName name="FDD_70_9" hidden="1">"A33969"</definedName>
    <definedName name="FDD_71_0" hidden="1">"A30681"</definedName>
    <definedName name="FDD_71_1" hidden="1">"A31047"</definedName>
    <definedName name="FDD_71_10" hidden="1">"A34334"</definedName>
    <definedName name="FDD_71_11" hidden="1">"A34699"</definedName>
    <definedName name="FDD_71_12" hidden="1">"A35064"</definedName>
    <definedName name="FDD_71_13" hidden="1">"A35430"</definedName>
    <definedName name="FDD_71_14" hidden="1">"A35795"</definedName>
    <definedName name="FDD_71_2" hidden="1">"A31412"</definedName>
    <definedName name="FDD_71_3" hidden="1">"A31777"</definedName>
    <definedName name="FDD_71_4" hidden="1">"A32142"</definedName>
    <definedName name="FDD_71_5" hidden="1">"A32508"</definedName>
    <definedName name="FDD_71_6" hidden="1">"A32873"</definedName>
    <definedName name="FDD_71_7" hidden="1">"A33238"</definedName>
    <definedName name="FDD_71_8" hidden="1">"A33603"</definedName>
    <definedName name="FDD_71_9" hidden="1">"A33969"</definedName>
    <definedName name="FDD_72_0" hidden="1">"A30681"</definedName>
    <definedName name="FDD_72_1" hidden="1">"A31047"</definedName>
    <definedName name="FDD_72_10" hidden="1">"A34334"</definedName>
    <definedName name="FDD_72_11" hidden="1">"A34699"</definedName>
    <definedName name="FDD_72_12" hidden="1">"A35064"</definedName>
    <definedName name="FDD_72_13" hidden="1">"A35430"</definedName>
    <definedName name="FDD_72_14" hidden="1">"A35795"</definedName>
    <definedName name="FDD_72_2" hidden="1">"A31412"</definedName>
    <definedName name="FDD_72_3" hidden="1">"A31777"</definedName>
    <definedName name="FDD_72_4" hidden="1">"A32142"</definedName>
    <definedName name="FDD_72_5" hidden="1">"A32508"</definedName>
    <definedName name="FDD_72_6" hidden="1">"A32873"</definedName>
    <definedName name="FDD_72_7" hidden="1">"A33238"</definedName>
    <definedName name="FDD_72_8" hidden="1">"A33603"</definedName>
    <definedName name="FDD_72_9" hidden="1">"A33969"</definedName>
    <definedName name="FDD_73_0" hidden="1">"A30681"</definedName>
    <definedName name="FDD_73_1" hidden="1">"A31047"</definedName>
    <definedName name="FDD_73_10" hidden="1">"A34334"</definedName>
    <definedName name="FDD_73_11" hidden="1">"A34699"</definedName>
    <definedName name="FDD_73_12" hidden="1">"A35064"</definedName>
    <definedName name="FDD_73_13" hidden="1">"A35430"</definedName>
    <definedName name="FDD_73_14" hidden="1">"A35795"</definedName>
    <definedName name="FDD_73_2" hidden="1">"A31412"</definedName>
    <definedName name="FDD_73_3" hidden="1">"A31777"</definedName>
    <definedName name="FDD_73_4" hidden="1">"A32142"</definedName>
    <definedName name="FDD_73_5" hidden="1">"A32508"</definedName>
    <definedName name="FDD_73_6" hidden="1">"A32873"</definedName>
    <definedName name="FDD_73_7" hidden="1">"A33238"</definedName>
    <definedName name="FDD_73_8" hidden="1">"A33603"</definedName>
    <definedName name="FDD_73_9" hidden="1">"A33969"</definedName>
    <definedName name="FDD_74_0" hidden="1">"A30681"</definedName>
    <definedName name="FDD_74_1" hidden="1">"A31047"</definedName>
    <definedName name="FDD_74_10" hidden="1">"A34334"</definedName>
    <definedName name="FDD_74_11" hidden="1">"A34699"</definedName>
    <definedName name="FDD_74_12" hidden="1">"A35064"</definedName>
    <definedName name="FDD_74_13" hidden="1">"A35430"</definedName>
    <definedName name="FDD_74_14" hidden="1">"A35795"</definedName>
    <definedName name="FDD_74_2" hidden="1">"A31412"</definedName>
    <definedName name="FDD_74_3" hidden="1">"A31777"</definedName>
    <definedName name="FDD_74_4" hidden="1">"A32142"</definedName>
    <definedName name="FDD_74_5" hidden="1">"A32508"</definedName>
    <definedName name="FDD_74_6" hidden="1">"A32873"</definedName>
    <definedName name="FDD_74_7" hidden="1">"A33238"</definedName>
    <definedName name="FDD_74_8" hidden="1">"A33603"</definedName>
    <definedName name="FDD_74_9" hidden="1">"A33969"</definedName>
    <definedName name="FDD_75_0" hidden="1">"A30681"</definedName>
    <definedName name="FDD_75_1" hidden="1">"A31047"</definedName>
    <definedName name="FDD_75_10" hidden="1">"A34334"</definedName>
    <definedName name="FDD_75_11" hidden="1">"A34699"</definedName>
    <definedName name="FDD_75_12" hidden="1">"A35064"</definedName>
    <definedName name="FDD_75_13" hidden="1">"A35430"</definedName>
    <definedName name="FDD_75_14" hidden="1">"A35795"</definedName>
    <definedName name="FDD_75_2" hidden="1">"A31412"</definedName>
    <definedName name="FDD_75_3" hidden="1">"A31777"</definedName>
    <definedName name="FDD_75_4" hidden="1">"A32142"</definedName>
    <definedName name="FDD_75_5" hidden="1">"A32508"</definedName>
    <definedName name="FDD_75_6" hidden="1">"A32873"</definedName>
    <definedName name="FDD_75_7" hidden="1">"A33238"</definedName>
    <definedName name="FDD_75_8" hidden="1">"A33603"</definedName>
    <definedName name="FDD_75_9" hidden="1">"A33969"</definedName>
    <definedName name="FDD_76_0" hidden="1">"A30681"</definedName>
    <definedName name="FDD_76_1" hidden="1">"A31047"</definedName>
    <definedName name="FDD_76_10" hidden="1">"A34334"</definedName>
    <definedName name="FDD_76_11" hidden="1">"A34699"</definedName>
    <definedName name="FDD_76_12" hidden="1">"A35064"</definedName>
    <definedName name="FDD_76_13" hidden="1">"A35430"</definedName>
    <definedName name="FDD_76_14" hidden="1">"A35795"</definedName>
    <definedName name="FDD_76_2" hidden="1">"A31412"</definedName>
    <definedName name="FDD_76_3" hidden="1">"A31777"</definedName>
    <definedName name="FDD_76_4" hidden="1">"A32142"</definedName>
    <definedName name="FDD_76_5" hidden="1">"A32508"</definedName>
    <definedName name="FDD_76_6" hidden="1">"A32873"</definedName>
    <definedName name="FDD_76_7" hidden="1">"A33238"</definedName>
    <definedName name="FDD_76_8" hidden="1">"A33603"</definedName>
    <definedName name="FDD_76_9" hidden="1">"A33969"</definedName>
    <definedName name="FDD_77_0" hidden="1">"A30681"</definedName>
    <definedName name="FDD_77_1" hidden="1">"A31047"</definedName>
    <definedName name="FDD_77_10" hidden="1">"A34334"</definedName>
    <definedName name="FDD_77_11" hidden="1">"A34699"</definedName>
    <definedName name="FDD_77_12" hidden="1">"A35064"</definedName>
    <definedName name="FDD_77_13" hidden="1">"A35430"</definedName>
    <definedName name="FDD_77_14" hidden="1">"A35795"</definedName>
    <definedName name="FDD_77_2" hidden="1">"A31412"</definedName>
    <definedName name="FDD_77_3" hidden="1">"A31777"</definedName>
    <definedName name="FDD_77_4" hidden="1">"A32142"</definedName>
    <definedName name="FDD_77_5" hidden="1">"A32508"</definedName>
    <definedName name="FDD_77_6" hidden="1">"A32873"</definedName>
    <definedName name="FDD_77_7" hidden="1">"A33238"</definedName>
    <definedName name="FDD_77_8" hidden="1">"A33603"</definedName>
    <definedName name="FDD_77_9" hidden="1">"A33969"</definedName>
    <definedName name="FDD_78_0" hidden="1">"A30681"</definedName>
    <definedName name="FDD_78_1" hidden="1">"A31047"</definedName>
    <definedName name="FDD_78_10" hidden="1">"A34334"</definedName>
    <definedName name="FDD_78_11" hidden="1">"A34699"</definedName>
    <definedName name="FDD_78_12" hidden="1">"A35064"</definedName>
    <definedName name="FDD_78_13" hidden="1">"A35430"</definedName>
    <definedName name="FDD_78_14" hidden="1">"A35795"</definedName>
    <definedName name="FDD_78_2" hidden="1">"A31412"</definedName>
    <definedName name="FDD_78_3" hidden="1">"A31777"</definedName>
    <definedName name="FDD_78_4" hidden="1">"A32142"</definedName>
    <definedName name="FDD_78_5" hidden="1">"A32508"</definedName>
    <definedName name="FDD_78_6" hidden="1">"A32873"</definedName>
    <definedName name="FDD_78_7" hidden="1">"A33238"</definedName>
    <definedName name="FDD_78_8" hidden="1">"A33603"</definedName>
    <definedName name="FDD_78_9" hidden="1">"A33969"</definedName>
    <definedName name="FDD_79_0" hidden="1">"A30681"</definedName>
    <definedName name="FDD_79_1" hidden="1">"A31047"</definedName>
    <definedName name="FDD_79_10" hidden="1">"A34334"</definedName>
    <definedName name="FDD_79_11" hidden="1">"A34699"</definedName>
    <definedName name="FDD_79_12" hidden="1">"A35064"</definedName>
    <definedName name="FDD_79_13" hidden="1">"A35430"</definedName>
    <definedName name="FDD_79_14" hidden="1">"A35795"</definedName>
    <definedName name="FDD_79_2" hidden="1">"A31412"</definedName>
    <definedName name="FDD_79_3" hidden="1">"A31777"</definedName>
    <definedName name="FDD_79_4" hidden="1">"A32142"</definedName>
    <definedName name="FDD_79_5" hidden="1">"A32508"</definedName>
    <definedName name="FDD_79_6" hidden="1">"A32873"</definedName>
    <definedName name="FDD_79_7" hidden="1">"A33238"</definedName>
    <definedName name="FDD_79_8" hidden="1">"A33603"</definedName>
    <definedName name="FDD_79_9" hidden="1">"A33969"</definedName>
    <definedName name="FDD_8_0" hidden="1">"A25569"</definedName>
    <definedName name="FDD_80_0" hidden="1">"A30681"</definedName>
    <definedName name="FDD_80_1" hidden="1">"A31047"</definedName>
    <definedName name="FDD_80_10" hidden="1">"A34334"</definedName>
    <definedName name="FDD_80_11" hidden="1">"A34699"</definedName>
    <definedName name="FDD_80_12" hidden="1">"A35064"</definedName>
    <definedName name="FDD_80_13" hidden="1">"A35430"</definedName>
    <definedName name="FDD_80_14" hidden="1">"A35795"</definedName>
    <definedName name="FDD_80_2" hidden="1">"A31412"</definedName>
    <definedName name="FDD_80_3" hidden="1">"A31777"</definedName>
    <definedName name="FDD_80_4" hidden="1">"A32142"</definedName>
    <definedName name="FDD_80_5" hidden="1">"A32508"</definedName>
    <definedName name="FDD_80_6" hidden="1">"A32873"</definedName>
    <definedName name="FDD_80_7" hidden="1">"A33238"</definedName>
    <definedName name="FDD_80_8" hidden="1">"A33603"</definedName>
    <definedName name="FDD_80_9" hidden="1">"A33969"</definedName>
    <definedName name="FDD_81_0" hidden="1">"A30681"</definedName>
    <definedName name="FDD_81_1" hidden="1">"A31047"</definedName>
    <definedName name="FDD_81_10" hidden="1">"A34334"</definedName>
    <definedName name="FDD_81_11" hidden="1">"A34699"</definedName>
    <definedName name="FDD_81_12" hidden="1">"A35064"</definedName>
    <definedName name="FDD_81_13" hidden="1">"A35430"</definedName>
    <definedName name="FDD_81_14" hidden="1">"A35795"</definedName>
    <definedName name="FDD_81_2" hidden="1">"A31412"</definedName>
    <definedName name="FDD_81_3" hidden="1">"A31777"</definedName>
    <definedName name="FDD_81_4" hidden="1">"A32142"</definedName>
    <definedName name="FDD_81_5" hidden="1">"A32508"</definedName>
    <definedName name="FDD_81_6" hidden="1">"A32873"</definedName>
    <definedName name="FDD_81_7" hidden="1">"A33238"</definedName>
    <definedName name="FDD_81_8" hidden="1">"A33603"</definedName>
    <definedName name="FDD_81_9" hidden="1">"A33969"</definedName>
    <definedName name="FDD_82_0" hidden="1">"A30681"</definedName>
    <definedName name="FDD_82_1" hidden="1">"A31047"</definedName>
    <definedName name="FDD_82_10" hidden="1">"A34334"</definedName>
    <definedName name="FDD_82_11" hidden="1">"A34699"</definedName>
    <definedName name="FDD_82_12" hidden="1">"A35064"</definedName>
    <definedName name="FDD_82_13" hidden="1">"A35430"</definedName>
    <definedName name="FDD_82_14" hidden="1">"A35795"</definedName>
    <definedName name="FDD_82_2" hidden="1">"A31412"</definedName>
    <definedName name="FDD_82_3" hidden="1">"A31777"</definedName>
    <definedName name="FDD_82_4" hidden="1">"A32142"</definedName>
    <definedName name="FDD_82_5" hidden="1">"A32508"</definedName>
    <definedName name="FDD_82_6" hidden="1">"A32873"</definedName>
    <definedName name="FDD_82_7" hidden="1">"A33238"</definedName>
    <definedName name="FDD_82_8" hidden="1">"A33603"</definedName>
    <definedName name="FDD_82_9" hidden="1">"A33969"</definedName>
    <definedName name="FDD_83_0" hidden="1">"A30681"</definedName>
    <definedName name="FDD_83_1" hidden="1">"A31047"</definedName>
    <definedName name="FDD_83_10" hidden="1">"A34334"</definedName>
    <definedName name="FDD_83_11" hidden="1">"A34699"</definedName>
    <definedName name="FDD_83_12" hidden="1">"A35064"</definedName>
    <definedName name="FDD_83_13" hidden="1">"A35430"</definedName>
    <definedName name="FDD_83_14" hidden="1">"A35795"</definedName>
    <definedName name="FDD_83_2" hidden="1">"A31412"</definedName>
    <definedName name="FDD_83_3" hidden="1">"A31777"</definedName>
    <definedName name="FDD_83_4" hidden="1">"A32142"</definedName>
    <definedName name="FDD_83_5" hidden="1">"A32508"</definedName>
    <definedName name="FDD_83_6" hidden="1">"A32873"</definedName>
    <definedName name="FDD_83_7" hidden="1">"A33238"</definedName>
    <definedName name="FDD_83_8" hidden="1">"A33603"</definedName>
    <definedName name="FDD_83_9" hidden="1">"A33969"</definedName>
    <definedName name="FDD_84_0" hidden="1">"A30681"</definedName>
    <definedName name="FDD_84_1" hidden="1">"A31047"</definedName>
    <definedName name="FDD_84_10" hidden="1">"A34334"</definedName>
    <definedName name="FDD_84_11" hidden="1">"A34699"</definedName>
    <definedName name="FDD_84_12" hidden="1">"A35064"</definedName>
    <definedName name="FDD_84_13" hidden="1">"A35430"</definedName>
    <definedName name="FDD_84_14" hidden="1">"A35795"</definedName>
    <definedName name="FDD_84_2" hidden="1">"A31412"</definedName>
    <definedName name="FDD_84_3" hidden="1">"A31777"</definedName>
    <definedName name="FDD_84_4" hidden="1">"A32142"</definedName>
    <definedName name="FDD_84_5" hidden="1">"A32508"</definedName>
    <definedName name="FDD_84_6" hidden="1">"A32873"</definedName>
    <definedName name="FDD_84_7" hidden="1">"A33238"</definedName>
    <definedName name="FDD_84_8" hidden="1">"A33603"</definedName>
    <definedName name="FDD_84_9" hidden="1">"A33969"</definedName>
    <definedName name="FDD_85_0" hidden="1">"A30681"</definedName>
    <definedName name="FDD_85_1" hidden="1">"A31047"</definedName>
    <definedName name="FDD_85_10" hidden="1">"A34334"</definedName>
    <definedName name="FDD_85_11" hidden="1">"A34699"</definedName>
    <definedName name="FDD_85_12" hidden="1">"A35064"</definedName>
    <definedName name="FDD_85_13" hidden="1">"A35430"</definedName>
    <definedName name="FDD_85_14" hidden="1">"A35795"</definedName>
    <definedName name="FDD_85_2" hidden="1">"A31412"</definedName>
    <definedName name="FDD_85_3" hidden="1">"A31777"</definedName>
    <definedName name="FDD_85_4" hidden="1">"A32142"</definedName>
    <definedName name="FDD_85_5" hidden="1">"A32508"</definedName>
    <definedName name="FDD_85_6" hidden="1">"A32873"</definedName>
    <definedName name="FDD_85_7" hidden="1">"A33238"</definedName>
    <definedName name="FDD_85_8" hidden="1">"A33603"</definedName>
    <definedName name="FDD_85_9" hidden="1">"A33969"</definedName>
    <definedName name="FDD_86_0" hidden="1">"A30681"</definedName>
    <definedName name="FDD_86_1" hidden="1">"A31047"</definedName>
    <definedName name="FDD_86_10" hidden="1">"A34334"</definedName>
    <definedName name="FDD_86_11" hidden="1">"A34699"</definedName>
    <definedName name="FDD_86_12" hidden="1">"A35064"</definedName>
    <definedName name="FDD_86_13" hidden="1">"A35430"</definedName>
    <definedName name="FDD_86_14" hidden="1">"A35795"</definedName>
    <definedName name="FDD_86_2" hidden="1">"A31412"</definedName>
    <definedName name="FDD_86_3" hidden="1">"A31777"</definedName>
    <definedName name="FDD_86_4" hidden="1">"A32142"</definedName>
    <definedName name="FDD_86_5" hidden="1">"A32508"</definedName>
    <definedName name="FDD_86_6" hidden="1">"A32873"</definedName>
    <definedName name="FDD_86_7" hidden="1">"A33238"</definedName>
    <definedName name="FDD_86_8" hidden="1">"A33603"</definedName>
    <definedName name="FDD_86_9" hidden="1">"A33969"</definedName>
    <definedName name="FDD_87_0" hidden="1">"A30681"</definedName>
    <definedName name="FDD_87_1" hidden="1">"A31047"</definedName>
    <definedName name="FDD_87_10" hidden="1">"A34334"</definedName>
    <definedName name="FDD_87_11" hidden="1">"A34699"</definedName>
    <definedName name="FDD_87_12" hidden="1">"A35064"</definedName>
    <definedName name="FDD_87_13" hidden="1">"A35430"</definedName>
    <definedName name="FDD_87_14" hidden="1">"A35795"</definedName>
    <definedName name="FDD_87_2" hidden="1">"A31412"</definedName>
    <definedName name="FDD_87_3" hidden="1">"A31777"</definedName>
    <definedName name="FDD_87_4" hidden="1">"A32142"</definedName>
    <definedName name="FDD_87_5" hidden="1">"A32508"</definedName>
    <definedName name="FDD_87_6" hidden="1">"A32873"</definedName>
    <definedName name="FDD_87_7" hidden="1">"A33238"</definedName>
    <definedName name="FDD_87_8" hidden="1">"A33603"</definedName>
    <definedName name="FDD_87_9" hidden="1">"A33969"</definedName>
    <definedName name="FDD_88_0" hidden="1">"A30681"</definedName>
    <definedName name="FDD_88_1" hidden="1">"A31047"</definedName>
    <definedName name="FDD_88_10" hidden="1">"A34334"</definedName>
    <definedName name="FDD_88_11" hidden="1">"A34699"</definedName>
    <definedName name="FDD_88_12" hidden="1">"A35064"</definedName>
    <definedName name="FDD_88_13" hidden="1">"A35430"</definedName>
    <definedName name="FDD_88_14" hidden="1">"A35795"</definedName>
    <definedName name="FDD_88_2" hidden="1">"A31412"</definedName>
    <definedName name="FDD_88_3" hidden="1">"A31777"</definedName>
    <definedName name="FDD_88_4" hidden="1">"A32142"</definedName>
    <definedName name="FDD_88_5" hidden="1">"A32508"</definedName>
    <definedName name="FDD_88_6" hidden="1">"A32873"</definedName>
    <definedName name="FDD_88_7" hidden="1">"A33238"</definedName>
    <definedName name="FDD_88_8" hidden="1">"A33603"</definedName>
    <definedName name="FDD_88_9" hidden="1">"A33969"</definedName>
    <definedName name="FDD_89_0" hidden="1">"A30681"</definedName>
    <definedName name="FDD_89_1" hidden="1">"A31047"</definedName>
    <definedName name="FDD_89_10" hidden="1">"A34334"</definedName>
    <definedName name="FDD_89_11" hidden="1">"A34699"</definedName>
    <definedName name="FDD_89_12" hidden="1">"A35064"</definedName>
    <definedName name="FDD_89_13" hidden="1">"A35430"</definedName>
    <definedName name="FDD_89_14" hidden="1">"A35795"</definedName>
    <definedName name="FDD_89_2" hidden="1">"A31412"</definedName>
    <definedName name="FDD_89_3" hidden="1">"A31777"</definedName>
    <definedName name="FDD_89_4" hidden="1">"A32142"</definedName>
    <definedName name="FDD_89_5" hidden="1">"A32508"</definedName>
    <definedName name="FDD_89_6" hidden="1">"A32873"</definedName>
    <definedName name="FDD_89_7" hidden="1">"A33238"</definedName>
    <definedName name="FDD_89_8" hidden="1">"A33603"</definedName>
    <definedName name="FDD_89_9" hidden="1">"A33969"</definedName>
    <definedName name="FDD_9_0" hidden="1">"A25569"</definedName>
    <definedName name="FDD_90_0" hidden="1">"A30681"</definedName>
    <definedName name="FDD_90_1" hidden="1">"A31047"</definedName>
    <definedName name="FDD_90_10" hidden="1">"A34334"</definedName>
    <definedName name="FDD_90_11" hidden="1">"A34699"</definedName>
    <definedName name="FDD_90_12" hidden="1">"A35064"</definedName>
    <definedName name="FDD_90_13" hidden="1">"A35430"</definedName>
    <definedName name="FDD_90_14" hidden="1">"A35795"</definedName>
    <definedName name="FDD_90_2" hidden="1">"A31412"</definedName>
    <definedName name="FDD_90_3" hidden="1">"A31777"</definedName>
    <definedName name="FDD_90_4" hidden="1">"A32142"</definedName>
    <definedName name="FDD_90_5" hidden="1">"A32508"</definedName>
    <definedName name="FDD_90_6" hidden="1">"A32873"</definedName>
    <definedName name="FDD_90_7" hidden="1">"A33238"</definedName>
    <definedName name="FDD_90_8" hidden="1">"A33603"</definedName>
    <definedName name="FDD_90_9" hidden="1">"A33969"</definedName>
    <definedName name="FDD_91_0" hidden="1">"A30681"</definedName>
    <definedName name="FDD_91_1" hidden="1">"A31047"</definedName>
    <definedName name="FDD_91_10" hidden="1">"A34334"</definedName>
    <definedName name="FDD_91_11" hidden="1">"A34699"</definedName>
    <definedName name="FDD_91_12" hidden="1">"A35064"</definedName>
    <definedName name="FDD_91_13" hidden="1">"A35430"</definedName>
    <definedName name="FDD_91_14" hidden="1">"A35795"</definedName>
    <definedName name="FDD_91_2" hidden="1">"A31412"</definedName>
    <definedName name="FDD_91_3" hidden="1">"A31777"</definedName>
    <definedName name="FDD_91_4" hidden="1">"A32142"</definedName>
    <definedName name="FDD_91_5" hidden="1">"A32508"</definedName>
    <definedName name="FDD_91_6" hidden="1">"A32873"</definedName>
    <definedName name="FDD_91_7" hidden="1">"A33238"</definedName>
    <definedName name="FDD_91_8" hidden="1">"A33603"</definedName>
    <definedName name="FDD_91_9" hidden="1">"A33969"</definedName>
    <definedName name="FDD_92_0" hidden="1">"A30681"</definedName>
    <definedName name="FDD_92_1" hidden="1">"A31047"</definedName>
    <definedName name="FDD_92_10" hidden="1">"A34334"</definedName>
    <definedName name="FDD_92_11" hidden="1">"A34699"</definedName>
    <definedName name="FDD_92_12" hidden="1">"A35064"</definedName>
    <definedName name="FDD_92_13" hidden="1">"A35430"</definedName>
    <definedName name="FDD_92_14" hidden="1">"A35795"</definedName>
    <definedName name="FDD_92_2" hidden="1">"A31412"</definedName>
    <definedName name="FDD_92_3" hidden="1">"A31777"</definedName>
    <definedName name="FDD_92_4" hidden="1">"A32142"</definedName>
    <definedName name="FDD_92_5" hidden="1">"A32508"</definedName>
    <definedName name="FDD_92_6" hidden="1">"A32873"</definedName>
    <definedName name="FDD_92_7" hidden="1">"A33238"</definedName>
    <definedName name="FDD_92_8" hidden="1">"A33603"</definedName>
    <definedName name="FDD_92_9" hidden="1">"A33969"</definedName>
    <definedName name="FDD_93_0" hidden="1">"A30681"</definedName>
    <definedName name="FDD_93_1" hidden="1">"A31047"</definedName>
    <definedName name="FDD_93_10" hidden="1">"A34334"</definedName>
    <definedName name="FDD_93_11" hidden="1">"A34699"</definedName>
    <definedName name="FDD_93_12" hidden="1">"A35064"</definedName>
    <definedName name="FDD_93_13" hidden="1">"A35430"</definedName>
    <definedName name="FDD_93_14" hidden="1">"A35795"</definedName>
    <definedName name="FDD_93_2" hidden="1">"A31412"</definedName>
    <definedName name="FDD_93_3" hidden="1">"A31777"</definedName>
    <definedName name="FDD_93_4" hidden="1">"A32142"</definedName>
    <definedName name="FDD_93_5" hidden="1">"A32508"</definedName>
    <definedName name="FDD_93_6" hidden="1">"A32873"</definedName>
    <definedName name="FDD_93_7" hidden="1">"A33238"</definedName>
    <definedName name="FDD_93_8" hidden="1">"A33603"</definedName>
    <definedName name="FDD_93_9" hidden="1">"A33969"</definedName>
    <definedName name="FDD_94_0" hidden="1">"A30681"</definedName>
    <definedName name="FDD_94_1" hidden="1">"A31047"</definedName>
    <definedName name="FDD_94_10" hidden="1">"A34334"</definedName>
    <definedName name="FDD_94_11" hidden="1">"A34699"</definedName>
    <definedName name="FDD_94_12" hidden="1">"A35064"</definedName>
    <definedName name="FDD_94_13" hidden="1">"A35430"</definedName>
    <definedName name="FDD_94_14" hidden="1">"A35795"</definedName>
    <definedName name="FDD_94_2" hidden="1">"A31412"</definedName>
    <definedName name="FDD_94_3" hidden="1">"A31777"</definedName>
    <definedName name="FDD_94_4" hidden="1">"A32142"</definedName>
    <definedName name="FDD_94_5" hidden="1">"A32508"</definedName>
    <definedName name="FDD_94_6" hidden="1">"A32873"</definedName>
    <definedName name="FDD_94_7" hidden="1">"A33238"</definedName>
    <definedName name="FDD_94_8" hidden="1">"A33603"</definedName>
    <definedName name="FDD_94_9" hidden="1">"A33969"</definedName>
    <definedName name="FDD_95_0" hidden="1">"A30681"</definedName>
    <definedName name="FDD_95_1" hidden="1">"A31047"</definedName>
    <definedName name="FDD_95_10" hidden="1">"A34334"</definedName>
    <definedName name="FDD_95_11" hidden="1">"A34699"</definedName>
    <definedName name="FDD_95_12" hidden="1">"A35064"</definedName>
    <definedName name="FDD_95_13" hidden="1">"A35430"</definedName>
    <definedName name="FDD_95_14" hidden="1">"A35795"</definedName>
    <definedName name="FDD_95_2" hidden="1">"A31412"</definedName>
    <definedName name="FDD_95_3" hidden="1">"A31777"</definedName>
    <definedName name="FDD_95_4" hidden="1">"A32142"</definedName>
    <definedName name="FDD_95_5" hidden="1">"A32508"</definedName>
    <definedName name="FDD_95_6" hidden="1">"A32873"</definedName>
    <definedName name="FDD_95_7" hidden="1">"A33238"</definedName>
    <definedName name="FDD_95_8" hidden="1">"A33603"</definedName>
    <definedName name="FDD_95_9" hidden="1">"A33969"</definedName>
    <definedName name="FDD_96_0" hidden="1">"U30681"</definedName>
    <definedName name="FDD_96_1" hidden="1">"A31047"</definedName>
    <definedName name="FDD_96_10" hidden="1">"A34334"</definedName>
    <definedName name="FDD_96_11" hidden="1">"A34699"</definedName>
    <definedName name="FDD_96_12" hidden="1">"A35064"</definedName>
    <definedName name="FDD_96_13" hidden="1">"A35430"</definedName>
    <definedName name="FDD_96_14" hidden="1">"A35795"</definedName>
    <definedName name="FDD_96_2" hidden="1">"A31412"</definedName>
    <definedName name="FDD_96_3" hidden="1">"A31777"</definedName>
    <definedName name="FDD_96_4" hidden="1">"A32142"</definedName>
    <definedName name="FDD_96_5" hidden="1">"A32508"</definedName>
    <definedName name="FDD_96_6" hidden="1">"A32873"</definedName>
    <definedName name="FDD_96_7" hidden="1">"A33238"</definedName>
    <definedName name="FDD_96_8" hidden="1">"A33603"</definedName>
    <definedName name="FDD_96_9" hidden="1">"A33969"</definedName>
    <definedName name="FDD_97_0" hidden="1">"U30681"</definedName>
    <definedName name="FDD_97_1" hidden="1">"A31047"</definedName>
    <definedName name="FDD_97_10" hidden="1">"A34334"</definedName>
    <definedName name="FDD_97_11" hidden="1">"A34699"</definedName>
    <definedName name="FDD_97_12" hidden="1">"A35064"</definedName>
    <definedName name="FDD_97_13" hidden="1">"A35430"</definedName>
    <definedName name="FDD_97_14" hidden="1">"A35795"</definedName>
    <definedName name="FDD_97_2" hidden="1">"A31412"</definedName>
    <definedName name="FDD_97_3" hidden="1">"A31777"</definedName>
    <definedName name="FDD_97_4" hidden="1">"A32142"</definedName>
    <definedName name="FDD_97_5" hidden="1">"A32508"</definedName>
    <definedName name="FDD_97_6" hidden="1">"A32873"</definedName>
    <definedName name="FDD_97_7" hidden="1">"A33238"</definedName>
    <definedName name="FDD_97_8" hidden="1">"A33603"</definedName>
    <definedName name="FDD_97_9" hidden="1">"A33969"</definedName>
    <definedName name="FDD_98_0" hidden="1">"U30681"</definedName>
    <definedName name="FDD_98_1" hidden="1">"A31047"</definedName>
    <definedName name="FDD_98_10" hidden="1">"A34334"</definedName>
    <definedName name="FDD_98_11" hidden="1">"A34699"</definedName>
    <definedName name="FDD_98_12" hidden="1">"A35064"</definedName>
    <definedName name="FDD_98_13" hidden="1">"A35430"</definedName>
    <definedName name="FDD_98_14" hidden="1">"A35795"</definedName>
    <definedName name="FDD_98_2" hidden="1">"A31412"</definedName>
    <definedName name="FDD_98_3" hidden="1">"A31777"</definedName>
    <definedName name="FDD_98_4" hidden="1">"A32142"</definedName>
    <definedName name="FDD_98_5" hidden="1">"A32508"</definedName>
    <definedName name="FDD_98_6" hidden="1">"A32873"</definedName>
    <definedName name="FDD_98_7" hidden="1">"A33238"</definedName>
    <definedName name="FDD_98_8" hidden="1">"A33603"</definedName>
    <definedName name="FDD_98_9" hidden="1">"A33969"</definedName>
    <definedName name="FDD_99_0" hidden="1">"U30681"</definedName>
    <definedName name="FDD_99_1" hidden="1">"A31047"</definedName>
    <definedName name="FDD_99_10" hidden="1">"A34334"</definedName>
    <definedName name="FDD_99_11" hidden="1">"A34699"</definedName>
    <definedName name="FDD_99_12" hidden="1">"A35064"</definedName>
    <definedName name="FDD_99_13" hidden="1">"A35430"</definedName>
    <definedName name="FDD_99_14" hidden="1">"A35795"</definedName>
    <definedName name="FDD_99_2" hidden="1">"A31412"</definedName>
    <definedName name="FDD_99_3" hidden="1">"A31777"</definedName>
    <definedName name="FDD_99_4" hidden="1">"A32142"</definedName>
    <definedName name="FDD_99_5" hidden="1">"A32508"</definedName>
    <definedName name="FDD_99_6" hidden="1">"A32873"</definedName>
    <definedName name="FDD_99_7" hidden="1">"A33238"</definedName>
    <definedName name="FDD_99_8" hidden="1">"A33603"</definedName>
    <definedName name="FDD_99_9" hidden="1">"A33969"</definedName>
    <definedName name="FDFDFDFDF" hidden="1">{"'gráf jan00'!$A$1:$AK$41"}</definedName>
    <definedName name="FDP_0_1_aUrv" localSheetId="0" hidden="1">#REF!</definedName>
    <definedName name="FDP_0_1_aUrv" hidden="1">#REF!</definedName>
    <definedName name="FDP_10_1_aDrv" localSheetId="0" hidden="1">#REF!</definedName>
    <definedName name="FDP_10_1_aDrv" hidden="1">#REF!</definedName>
    <definedName name="FDP_107_1_aUrv" localSheetId="0" hidden="1">#REF!</definedName>
    <definedName name="FDP_107_1_aUrv" hidden="1">#REF!</definedName>
    <definedName name="FDP_11_1_aDrv" localSheetId="0" hidden="1">#REF!</definedName>
    <definedName name="FDP_11_1_aDrv" hidden="1">#REF!</definedName>
    <definedName name="FDP_111_1_aUrv" localSheetId="0" hidden="1">#REF!</definedName>
    <definedName name="FDP_111_1_aUrv" hidden="1">#REF!</definedName>
    <definedName name="FDP_112_1_aUrv" localSheetId="0" hidden="1">#REF!</definedName>
    <definedName name="FDP_112_1_aUrv" hidden="1">#REF!</definedName>
    <definedName name="FDP_113_1_aUrv" localSheetId="0" hidden="1">#REF!</definedName>
    <definedName name="FDP_113_1_aUrv" hidden="1">#REF!</definedName>
    <definedName name="FDP_114_1_aUrv" localSheetId="0" hidden="1">#REF!</definedName>
    <definedName name="FDP_114_1_aUrv" hidden="1">#REF!</definedName>
    <definedName name="FDP_115_1_aUrv" localSheetId="0" hidden="1">#REF!</definedName>
    <definedName name="FDP_115_1_aUrv" hidden="1">#REF!</definedName>
    <definedName name="FDP_12_1_aDrv" localSheetId="0" hidden="1">#REF!</definedName>
    <definedName name="FDP_12_1_aDrv" hidden="1">#REF!</definedName>
    <definedName name="FDP_126_1_aUrv" localSheetId="0" hidden="1">#REF!</definedName>
    <definedName name="FDP_126_1_aUrv" hidden="1">#REF!</definedName>
    <definedName name="FDP_127_1_aUrv" localSheetId="0" hidden="1">#REF!</definedName>
    <definedName name="FDP_127_1_aUrv" hidden="1">#REF!</definedName>
    <definedName name="FDP_128_1_aUrv" localSheetId="0" hidden="1">#REF!</definedName>
    <definedName name="FDP_128_1_aUrv" hidden="1">#REF!</definedName>
    <definedName name="FDP_129_1_aUrv" localSheetId="0" hidden="1">#REF!</definedName>
    <definedName name="FDP_129_1_aUrv" hidden="1">#REF!</definedName>
    <definedName name="FDP_13_1_aDrv" localSheetId="0" hidden="1">#REF!</definedName>
    <definedName name="FDP_13_1_aDrv" hidden="1">#REF!</definedName>
    <definedName name="FDP_131_1_aDrv" localSheetId="0" hidden="1">#REF!</definedName>
    <definedName name="FDP_131_1_aDrv" hidden="1">#REF!</definedName>
    <definedName name="FDP_134_1_aDrv" localSheetId="0" hidden="1">#REF!</definedName>
    <definedName name="FDP_134_1_aDrv" hidden="1">#REF!</definedName>
    <definedName name="FDP_135_1_aDrv" localSheetId="0" hidden="1">#REF!</definedName>
    <definedName name="FDP_135_1_aDrv" hidden="1">#REF!</definedName>
    <definedName name="FDP_137_1_aDdv" localSheetId="0" hidden="1">#REF!</definedName>
    <definedName name="FDP_137_1_aDdv" hidden="1">#REF!</definedName>
    <definedName name="FDP_139_1_aUrv" localSheetId="0" hidden="1">#REF!</definedName>
    <definedName name="FDP_139_1_aUrv" hidden="1">#REF!</definedName>
    <definedName name="FDP_14_1_aDrv" localSheetId="0" hidden="1">#REF!</definedName>
    <definedName name="FDP_14_1_aDrv" hidden="1">#REF!</definedName>
    <definedName name="FDP_140_1_aUrv" localSheetId="0" hidden="1">#REF!</definedName>
    <definedName name="FDP_140_1_aUrv" hidden="1">#REF!</definedName>
    <definedName name="FDP_141_1_aUrv" localSheetId="0" hidden="1">#REF!</definedName>
    <definedName name="FDP_141_1_aUrv" hidden="1">#REF!</definedName>
    <definedName name="FDP_143_1_aUrv" localSheetId="0" hidden="1">#REF!</definedName>
    <definedName name="FDP_143_1_aUrv" hidden="1">#REF!</definedName>
    <definedName name="FDP_144_1_aUrv" localSheetId="0" hidden="1">#REF!</definedName>
    <definedName name="FDP_144_1_aUrv" hidden="1">#REF!</definedName>
    <definedName name="FDP_15_1_aDrv" localSheetId="0" hidden="1">#REF!</definedName>
    <definedName name="FDP_15_1_aDrv" hidden="1">#REF!</definedName>
    <definedName name="FDP_16_1_aDrv" localSheetId="0" hidden="1">#REF!</definedName>
    <definedName name="FDP_16_1_aDrv" hidden="1">#REF!</definedName>
    <definedName name="FDP_17_1_aDrv" localSheetId="0" hidden="1">#REF!</definedName>
    <definedName name="FDP_17_1_aDrv" hidden="1">#REF!</definedName>
    <definedName name="FDP_18_1_aDrv" localSheetId="0" hidden="1">#REF!</definedName>
    <definedName name="FDP_18_1_aDrv" hidden="1">#REF!</definedName>
    <definedName name="FDP_19_1_aDrv" localSheetId="0" hidden="1">#REF!</definedName>
    <definedName name="FDP_19_1_aDrv" hidden="1">#REF!</definedName>
    <definedName name="FDP_20_1_aUrv" localSheetId="0" hidden="1">#REF!</definedName>
    <definedName name="FDP_20_1_aUrv" hidden="1">#REF!</definedName>
    <definedName name="FDP_21_1_aUrv" localSheetId="0" hidden="1">#REF!</definedName>
    <definedName name="FDP_21_1_aUrv" hidden="1">#REF!</definedName>
    <definedName name="FDP_22_1_aUrv" localSheetId="0" hidden="1">#REF!</definedName>
    <definedName name="FDP_22_1_aUrv" hidden="1">#REF!</definedName>
    <definedName name="FDP_23_1_aUrv" localSheetId="0" hidden="1">#REF!</definedName>
    <definedName name="FDP_23_1_aUrv" hidden="1">#REF!</definedName>
    <definedName name="FDP_24_1_aUrv" localSheetId="0" hidden="1">#REF!</definedName>
    <definedName name="FDP_24_1_aUrv" hidden="1">#REF!</definedName>
    <definedName name="FDP_25_1_aUrv" localSheetId="0" hidden="1">#REF!</definedName>
    <definedName name="FDP_25_1_aUrv" hidden="1">#REF!</definedName>
    <definedName name="FDP_26_1_aUrv" localSheetId="0" hidden="1">#REF!</definedName>
    <definedName name="FDP_26_1_aUrv" hidden="1">#REF!</definedName>
    <definedName name="FDP_27_1_aUrv" localSheetId="0" hidden="1">#REF!</definedName>
    <definedName name="FDP_27_1_aUrv" hidden="1">#REF!</definedName>
    <definedName name="FDP_28_1_aUrv" localSheetId="0" hidden="1">#REF!</definedName>
    <definedName name="FDP_28_1_aUrv" hidden="1">#REF!</definedName>
    <definedName name="FDP_280_1_aSrv" localSheetId="0" hidden="1">#REF!</definedName>
    <definedName name="FDP_280_1_aSrv" hidden="1">#REF!</definedName>
    <definedName name="FDP_281_1_aSrv" localSheetId="0" hidden="1">#REF!</definedName>
    <definedName name="FDP_281_1_aSrv" hidden="1">#REF!</definedName>
    <definedName name="FDP_282_1_aSrv" localSheetId="0" hidden="1">#REF!</definedName>
    <definedName name="FDP_282_1_aSrv" hidden="1">#REF!</definedName>
    <definedName name="FDP_283_1_aSrv" localSheetId="0" hidden="1">#REF!</definedName>
    <definedName name="FDP_283_1_aSrv" hidden="1">#REF!</definedName>
    <definedName name="FDP_29_1_aUrv" localSheetId="0" hidden="1">#REF!</definedName>
    <definedName name="FDP_29_1_aUrv" hidden="1">#REF!</definedName>
    <definedName name="FDP_30_1_aUrv" localSheetId="0" hidden="1">#REF!</definedName>
    <definedName name="FDP_30_1_aUrv" hidden="1">#REF!</definedName>
    <definedName name="FDP_31_1_aUrv" localSheetId="0" hidden="1">#REF!</definedName>
    <definedName name="FDP_31_1_aUrv" hidden="1">#REF!</definedName>
    <definedName name="FDP_32_1_aUrv" localSheetId="0" hidden="1">#REF!</definedName>
    <definedName name="FDP_32_1_aUrv" hidden="1">#REF!</definedName>
    <definedName name="FDP_33_1_aUrv" localSheetId="0" hidden="1">#REF!</definedName>
    <definedName name="FDP_33_1_aUrv" hidden="1">#REF!</definedName>
    <definedName name="FDP_34_1_aUrv" localSheetId="0" hidden="1">#REF!</definedName>
    <definedName name="FDP_34_1_aUrv" hidden="1">#REF!</definedName>
    <definedName name="FDP_35_1_aUrv" localSheetId="0" hidden="1">#REF!</definedName>
    <definedName name="FDP_35_1_aUrv" hidden="1">#REF!</definedName>
    <definedName name="FDP_36_1_aUrv" localSheetId="0" hidden="1">#REF!</definedName>
    <definedName name="FDP_36_1_aUrv" hidden="1">#REF!</definedName>
    <definedName name="FDP_37_1_aUrv" localSheetId="0" hidden="1">#REF!</definedName>
    <definedName name="FDP_37_1_aUrv" hidden="1">#REF!</definedName>
    <definedName name="FDP_38_1_aUrv" localSheetId="0" hidden="1">#REF!</definedName>
    <definedName name="FDP_38_1_aUrv" hidden="1">#REF!</definedName>
    <definedName name="FDP_39_1_aUrv" localSheetId="0" hidden="1">#REF!</definedName>
    <definedName name="FDP_39_1_aUrv" hidden="1">#REF!</definedName>
    <definedName name="FDP_41_1_aUrv" localSheetId="0" hidden="1">#REF!</definedName>
    <definedName name="FDP_41_1_aUrv" hidden="1">#REF!</definedName>
    <definedName name="FDP_42_1_aUrv" localSheetId="0" hidden="1">#REF!</definedName>
    <definedName name="FDP_42_1_aUrv" hidden="1">#REF!</definedName>
    <definedName name="FDP_43_1_aUrv" localSheetId="0" hidden="1">#REF!</definedName>
    <definedName name="FDP_43_1_aUrv" hidden="1">#REF!</definedName>
    <definedName name="FDP_44_1_aUrv" localSheetId="0" hidden="1">#REF!</definedName>
    <definedName name="FDP_44_1_aUrv" hidden="1">#REF!</definedName>
    <definedName name="FDP_45_1_aUrv" localSheetId="0" hidden="1">#REF!</definedName>
    <definedName name="FDP_45_1_aUrv" hidden="1">#REF!</definedName>
    <definedName name="FDP_46_1_aUrv" localSheetId="0" hidden="1">#REF!</definedName>
    <definedName name="FDP_46_1_aUrv" hidden="1">#REF!</definedName>
    <definedName name="FDP_47_1_aUrv" localSheetId="0" hidden="1">#REF!</definedName>
    <definedName name="FDP_47_1_aUrv" hidden="1">#REF!</definedName>
    <definedName name="FDP_48_1_aUrv" localSheetId="0" hidden="1">#REF!</definedName>
    <definedName name="FDP_48_1_aUrv" hidden="1">#REF!</definedName>
    <definedName name="FDP_49_1_aUrv" localSheetId="0" hidden="1">#REF!</definedName>
    <definedName name="FDP_49_1_aUrv" hidden="1">#REF!</definedName>
    <definedName name="FDP_50_1_aUrv" localSheetId="0" hidden="1">#REF!</definedName>
    <definedName name="FDP_50_1_aUrv" hidden="1">#REF!</definedName>
    <definedName name="FDP_51_1_aUrv" localSheetId="0" hidden="1">#REF!</definedName>
    <definedName name="FDP_51_1_aUrv" hidden="1">#REF!</definedName>
    <definedName name="FDP_52_1_aUrv" localSheetId="0" hidden="1">#REF!</definedName>
    <definedName name="FDP_52_1_aUrv" hidden="1">#REF!</definedName>
    <definedName name="FDP_53_1_aUrv" localSheetId="0" hidden="1">#REF!</definedName>
    <definedName name="FDP_53_1_aUrv" hidden="1">#REF!</definedName>
    <definedName name="FDP_53_1_rUrv" localSheetId="0" hidden="1">#REF!</definedName>
    <definedName name="FDP_53_1_rUrv" hidden="1">#REF!</definedName>
    <definedName name="FDP_54_1_aUrv" localSheetId="0" hidden="1">#REF!</definedName>
    <definedName name="FDP_54_1_aUrv" hidden="1">#REF!</definedName>
    <definedName name="FDP_55_1_aUrv" localSheetId="0" hidden="1">#REF!</definedName>
    <definedName name="FDP_55_1_aUrv" hidden="1">#REF!</definedName>
    <definedName name="FDP_8_1_aDrv" localSheetId="0" hidden="1">#REF!</definedName>
    <definedName name="FDP_8_1_aDrv" hidden="1">#REF!</definedName>
    <definedName name="FDP_9_1_aDrv" localSheetId="0" hidden="1">#REF!</definedName>
    <definedName name="FDP_9_1_aDrv" hidden="1">#REF!</definedName>
    <definedName name="fds" hidden="1">{"'gráf jan00'!$A$1:$AK$41"}</definedName>
    <definedName name="FDSFSD" hidden="1">{"'gráf jan00'!$A$1:$AK$41"}</definedName>
    <definedName name="fegregtrtg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fer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ernanda" hidden="1">{#N/A,#N/A,TRUE,"indice";#N/A,#N/A,TRUE,"indicadores";#N/A,#N/A,TRUE,"comentarios"}</definedName>
    <definedName name="Fevereiro" hidden="1">{"'Quadro'!$A$4:$BG$78"}</definedName>
    <definedName name="FF">'[1]SCO-COMUNICAÇÃO'!$H$18</definedName>
    <definedName name="fffff" localSheetId="0" hidden="1">{"'EI 060 02'!$A$1:$K$59"}</definedName>
    <definedName name="fffff" hidden="1">#REF!</definedName>
    <definedName name="FFVP" hidden="1">{"'gráf jan00'!$A$1:$AK$41"}</definedName>
    <definedName name="FFVP1" hidden="1">{"'gráf jan00'!$A$1:$AK$41"}</definedName>
    <definedName name="FFVP10" hidden="1">{"'gráf jan00'!$A$1:$AK$41"}</definedName>
    <definedName name="FFVP11" hidden="1">{"'gráf jan00'!$A$1:$AK$41"}</definedName>
    <definedName name="FFVP12" hidden="1">{"'gráf jan00'!$A$1:$AK$41"}</definedName>
    <definedName name="FFVP13" hidden="1">{"'gráf jan00'!$A$1:$AK$41"}</definedName>
    <definedName name="FFVP14" hidden="1">{"'gráf jan00'!$A$1:$AK$41"}</definedName>
    <definedName name="FFVP15" hidden="1">{"'gráf jan00'!$A$1:$AK$41"}</definedName>
    <definedName name="FFVP16" hidden="1">{"'gráf jan00'!$A$1:$AK$41"}</definedName>
    <definedName name="FFVP2" hidden="1">{"'gráf jan00'!$A$1:$AK$41"}</definedName>
    <definedName name="FFVP3" hidden="1">{"'gráf jan00'!$A$1:$AK$41"}</definedName>
    <definedName name="FFVP4" hidden="1">{"'gráf jan00'!$A$1:$AK$41"}</definedName>
    <definedName name="ffvp43" hidden="1">{"'gráf jan00'!$A$1:$AK$41"}</definedName>
    <definedName name="FFVP5" hidden="1">{"'gráf jan00'!$A$1:$AK$41"}</definedName>
    <definedName name="FFVP6" hidden="1">{"'gráf jan00'!$A$1:$AK$41"}</definedName>
    <definedName name="FFVP7" hidden="1">{"'gráf jan00'!$A$1:$AK$41"}</definedName>
    <definedName name="FFVP8" hidden="1">{"'gráf jan00'!$A$1:$AK$41"}</definedName>
    <definedName name="FFVP9" hidden="1">{"'gráf jan00'!$A$1:$AK$41"}</definedName>
    <definedName name="ffw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fw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g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gs" hidden="1">{"'gráf jan00'!$A$1:$AK$41"}</definedName>
    <definedName name="FHDZ" hidden="1">{"'gráf jan00'!$A$1:$AK$41"}</definedName>
    <definedName name="fhg" localSheetId="0" hidden="1">{#N/A,#N/A,FALSE,"310.1";#N/A,#N/A,FALSE,"321.1";#N/A,#N/A,FALSE,"320.3";#N/A,#N/A,FALSE,"330.1"}</definedName>
    <definedName name="fhg" hidden="1">{#N/A,#N/A,FALSE,"310.1";#N/A,#N/A,FALSE,"321.1";#N/A,#N/A,FALSE,"320.3";#N/A,#N/A,FALSE,"330.1"}</definedName>
    <definedName name="fin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inanc.Resume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nanc.Resum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it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JASLJFIL" hidden="1">{"'gráf jan00'!$A$1:$AK$41"}</definedName>
    <definedName name="fjrjrjrtj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Fluxo_Orçado_2011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luxo_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FOLHA01" localSheetId="0" hidden="1">{#N/A,#N/A,TRUE,"Serviços"}</definedName>
    <definedName name="FOLHA01" hidden="1">{#N/A,#N/A,TRUE,"Serviços"}</definedName>
    <definedName name="FOLHA011" localSheetId="0" hidden="1">{#N/A,#N/A,TRUE,"Serviços"}</definedName>
    <definedName name="FOLHA011" hidden="1">{#N/A,#N/A,TRUE,"Serviços"}</definedName>
    <definedName name="folha1" localSheetId="0" hidden="1">{#N/A,#N/A,TRUE,"Serviços"}</definedName>
    <definedName name="folha1" hidden="1">{#N/A,#N/A,TRUE,"Serviços"}</definedName>
    <definedName name="folha11" localSheetId="0" hidden="1">{#N/A,#N/A,TRUE,"Serviços"}</definedName>
    <definedName name="folha11" hidden="1">{#N/A,#N/A,TRUE,"Serviços"}</definedName>
    <definedName name="FolResumoFlorestas" hidden="1">{"'REL CUSTODIF'!$B$1:$H$72"}</definedName>
    <definedName name="Fot" localSheetId="0" hidden="1">{"'EI 060 02'!$A$1:$K$59"}</definedName>
    <definedName name="Fot" hidden="1">{"'EI 060 02'!$A$1:$K$59"}</definedName>
    <definedName name="fre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Fresagem01" localSheetId="0" hidden="1">{#N/A,#N/A,TRUE,"Serviços"}</definedName>
    <definedName name="Fresagem01" hidden="1">{#N/A,#N/A,TRUE,"Serviços"}</definedName>
    <definedName name="Fresagem011" localSheetId="0" hidden="1">{#N/A,#N/A,TRUE,"Serviços"}</definedName>
    <definedName name="Fresagem011" hidden="1">{#N/A,#N/A,TRUE,"Serviços"}</definedName>
    <definedName name="fresfg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resfg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FRWAESR" hidden="1">{"'Quadro'!$A$4:$BG$78"}</definedName>
    <definedName name="FSA" hidden="1">{"'Quadro'!$A$4:$BG$78"}</definedName>
    <definedName name="fsadfasd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fsd" hidden="1">{"'gráf jan00'!$A$1:$AK$41"}</definedName>
    <definedName name="FSDF" hidden="1">{"'Quadro'!$A$4:$BG$78"}</definedName>
    <definedName name="FSDS" hidden="1">{"'gráf jan00'!$A$1:$AK$41"}</definedName>
    <definedName name="fthju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thju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FTU" hidden="1">{"'Quadro'!$A$4:$BG$78"}</definedName>
    <definedName name="g" localSheetId="0" hidden="1">{#N/A,#N/A,FALSE,"REGNSKAPSUTDRAG DIVISJON";#N/A,#N/A,FALSE,"Nøkkeltall"}</definedName>
    <definedName name="g" hidden="1">{#N/A,#N/A,FALSE,"REGNSKAPSUTDRAG DIVISJON";#N/A,#N/A,FALSE,"Nøkkeltall"}</definedName>
    <definedName name="galo" localSheetId="0" hidden="1">{#N/A,#N/A,FALSE,"Aging Summary";#N/A,#N/A,FALSE,"Ratio Analysis";#N/A,#N/A,FALSE,"Test 120 Day Accts";#N/A,#N/A,FALSE,"Tickmarks"}</definedName>
    <definedName name="galo" hidden="1">{#N/A,#N/A,FALSE,"Aging Summary";#N/A,#N/A,FALSE,"Ratio Analysis";#N/A,#N/A,FALSE,"Test 120 Day Accts";#N/A,#N/A,FALSE,"Tickmarks"}</definedName>
    <definedName name="GAMAN" hidden="1">{#N/A,#N/A,FALSE,"PCOL"}</definedName>
    <definedName name="GAMAR" hidden="1">{"'CptDifn'!$AA$32:$AG$32"}</definedName>
    <definedName name="GAMAR1" hidden="1">{"'CptDifn'!$AA$32:$AG$32"}</definedName>
    <definedName name="gamen" hidden="1">{#N/A,#N/A,FALSE,"PCOL"}</definedName>
    <definedName name="garug01" hidden="1">{"'REL CUSTODIF'!$B$1:$H$72"}</definedName>
    <definedName name="garug1" hidden="1">{#N/A,#N/A,FALSE,"PCOL"}</definedName>
    <definedName name="GASEG" hidden="1">{"'Quadro'!$A$4:$BG$78"}</definedName>
    <definedName name="GAVTG" hidden="1">{"'gráf jan00'!$A$1:$AK$41"}</definedName>
    <definedName name="gdfg" hidden="1">{"'gráf jan00'!$A$1:$AK$41"}</definedName>
    <definedName name="GDS" hidden="1">{"'Quadro'!$A$4:$BG$78"}</definedName>
    <definedName name="gemin" hidden="1">{#N/A,#N/A,FALSE,"PCOL"}</definedName>
    <definedName name="Gemop" hidden="1">{#N/A,#N/A,TRUE,"indice";#N/A,#N/A,TRUE,"indicadores";#N/A,#N/A,TRUE,"comentarios"}</definedName>
    <definedName name="geração" localSheetId="0" hidden="1">{#N/A,#N/A,FALSE,"ANEXO3 99 ERA";#N/A,#N/A,FALSE,"ANEXO3 99 UBÁ2";#N/A,#N/A,FALSE,"ANEXO3 99 DTU";#N/A,#N/A,FALSE,"ANEXO3 99 RDR";#N/A,#N/A,FALSE,"ANEXO3 99 UBÁ4";#N/A,#N/A,FALSE,"ANEXO3 99 UBÁ6"}</definedName>
    <definedName name="geração" hidden="1">{#N/A,#N/A,FALSE,"ANEXO3 99 ERA";#N/A,#N/A,FALSE,"ANEXO3 99 UBÁ2";#N/A,#N/A,FALSE,"ANEXO3 99 DTU";#N/A,#N/A,FALSE,"ANEXO3 99 RDR";#N/A,#N/A,FALSE,"ANEXO3 99 UBÁ4";#N/A,#N/A,FALSE,"ANEXO3 99 UBÁ6"}</definedName>
    <definedName name="Gerrot" hidden="1">{"'Quadro'!$A$4:$BG$78"}</definedName>
    <definedName name="getep" hidden="1">{#N/A,#N/A,TRUE,"indice";#N/A,#N/A,TRUE,"indicadores";#N/A,#N/A,TRUE,"comentarios"}</definedName>
    <definedName name="GFD" hidden="1">{"'gráf jan00'!$A$1:$AK$41"}</definedName>
    <definedName name="gfdddf" hidden="1">{"'CptDifn'!$AA$32:$AG$32"}</definedName>
    <definedName name="gg" localSheetId="0" hidden="1">{"'REL CUSTODIF'!$B$1:$H$72"}</definedName>
    <definedName name="gg" hidden="1">{"'REL CUSTODIF'!$B$1:$H$72"}</definedName>
    <definedName name="ggtggg" hidden="1">{#N/A,#N/A,FALSE,"DEF1";#N/A,#N/A,FALSE,"DEF2";#N/A,#N/A,FALSE,"DEF3"}</definedName>
    <definedName name="GHFG" hidden="1">{"'RR'!$A$2:$E$81"}</definedName>
    <definedName name="GHJJKGK" hidden="1">{"'gráf jan00'!$A$1:$AK$41"}</definedName>
    <definedName name="GRAF_10A" hidden="1">{#N/A,#N/A,FALSE,"SITUAÇÃO DIÁRIA ";#N/A,#N/A,FALSE,"7 à 7"}</definedName>
    <definedName name="GRAF_11A" hidden="1">{#N/A,#N/A,FALSE,"SITUAÇÃO DIÁRIA ";#N/A,#N/A,FALSE,"7 à 7"}</definedName>
    <definedName name="GRAF_12A" hidden="1">{#N/A,#N/A,FALSE,"SITUAÇÃO DIÁRIA ";#N/A,#N/A,FALSE,"7 à 7"}</definedName>
    <definedName name="GRAF_21" hidden="1">{#N/A,#N/A,FALSE,"SITUAÇÃO DIÁRIA ";#N/A,#N/A,FALSE,"7 à 7"}</definedName>
    <definedName name="graf_3" hidden="1">{#N/A,#N/A,FALSE,"SITUAÇÃO DIÁRIA ";#N/A,#N/A,FALSE,"7 à 7"}</definedName>
    <definedName name="GráficoICD" hidden="1">#N/A</definedName>
    <definedName name="grtgert" hidden="1">{#N/A,#N/A,TRUE,"indice";#N/A,#N/A,TRUE,"indicadores";#N/A,#N/A,TRUE,"comentarios"}</definedName>
    <definedName name="gthyt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gthyt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gtryfj" localSheetId="0" hidden="1">{#N/A,#N/A,TRUE,"Serviços"}</definedName>
    <definedName name="gtryfj" hidden="1">{#N/A,#N/A,TRUE,"Serviços"}</definedName>
    <definedName name="gtryfjj" localSheetId="0" hidden="1">{#N/A,#N/A,TRUE,"Serviços"}</definedName>
    <definedName name="gtryfjj" hidden="1">{#N/A,#N/A,TRUE,"Serviços"}</definedName>
    <definedName name="Gupob01Real" hidden="1">{#N/A,#N/A,FALSE,"Suprimentos";#N/A,#N/A,FALSE,"Medicina e Segurança";#N/A,#N/A,FALSE,"Administração";#N/A,#N/A,FALSE,"Meio Ambiente";#N/A,#N/A,FALSE,"Operação (Mina)";#N/A,#N/A,FALSE,"Operação (Porto)"}</definedName>
    <definedName name="Gurjão" hidden="1">{"'gráf jan00'!$A$1:$AK$41"}</definedName>
    <definedName name="gv" localSheetId="0" hidden="1">{"Pèrdues i Guanys analític.Català",#N/A,FALSE,"Català";"Pèrdues i G. analític.castellà",#N/A,FALSE,"Castellà"}</definedName>
    <definedName name="gv" hidden="1">{"Pèrdues i Guanys analític.Català",#N/A,FALSE,"Català";"Pèrdues i G. analític.castellà",#N/A,FALSE,"Castellà"}</definedName>
    <definedName name="gvgg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GVSL1" localSheetId="0" hidden="1">#REF!-1 &amp; "." &amp; MAX(1,COUNTA(INDEX(#REF!,MATCH(#REF!-1,#REF!,FALSE)):#REF!))</definedName>
    <definedName name="GVSL1" hidden="1">#REF!-1 &amp; "." &amp; MAX(1,COUNTA(INDEX(#REF!,MATCH(#REF!-1,#REF!,FALSE)):#REF!))</definedName>
    <definedName name="hbfghfgh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Header1" localSheetId="0" hidden="1">IF(COUNTA(#REF!)=0,0,INDEX(#REF!,MATCH(ROW(#REF!),#REF!,TRUE)))+1</definedName>
    <definedName name="Header1" hidden="1">IF(COUNTA(#REF!)=0,0,INDEX(#REF!,MATCH(ROW(#REF!),#REF!,TRUE)))+1</definedName>
    <definedName name="Header2" localSheetId="0" hidden="1">#REF!-1 &amp; "." &amp; MAX(1,COUNTA(INDEX(#REF!,MATCH(#REF!-1,#REF!,FALSE)):#REF!))</definedName>
    <definedName name="Header2" hidden="1">#REF!-1 &amp; "." &amp; MAX(1,COUNTA(INDEX(#REF!,MATCH(#REF!-1,#REF!,FALSE)):#REF!))</definedName>
    <definedName name="hfs" hidden="1">{"'gráf jan00'!$A$1:$AK$41"}</definedName>
    <definedName name="HGH" hidden="1">{"'gráf jan00'!$A$1:$AK$41"}</definedName>
    <definedName name="HGHJ" hidden="1">{"'Quadro'!$A$4:$BG$78"}</definedName>
    <definedName name="hhgfgfg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hhhhh" localSheetId="0" hidden="1">#REF!</definedName>
    <definedName name="hhhhh" hidden="1">#REF!</definedName>
    <definedName name="HISPANOBRAS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HJF" hidden="1">{"'RR'!$A$2:$E$81"}</definedName>
    <definedName name="hlç" hidden="1">{"'Quadro'!$A$4:$BG$78"}</definedName>
    <definedName name="hn.ExtDb" hidden="1">FALSE</definedName>
    <definedName name="hn.ModelType" hidden="1">"DEAL"</definedName>
    <definedName name="hn.ModelVersion" hidden="1">1</definedName>
    <definedName name="hn.NoUpload" hidden="1">0</definedName>
    <definedName name="hn.RolledForward" hidden="1">FALSE</definedName>
    <definedName name="hrfghre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hthj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hj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htmal_control3" hidden="1">{"'RR'!$A$2:$E$81"}</definedName>
    <definedName name="htmal_control4" hidden="1">{"'RR'!$A$2:$E$81"}</definedName>
    <definedName name="htmal_control5" hidden="1">{"'RR'!$A$2:$E$81"}</definedName>
    <definedName name="htmal_control6" hidden="1">{"'RR'!$A$2:$E$81"}</definedName>
    <definedName name="htmal_control7" hidden="1">{"'RR'!$A$2:$E$81"}</definedName>
    <definedName name="htmal_control8" hidden="1">{"'RR'!$A$2:$E$81"}</definedName>
    <definedName name="HTML_CodePage" hidden="1">1252</definedName>
    <definedName name="HTML_Control" localSheetId="0" hidden="1">{"'EI 060 02'!$A$1:$K$59"}</definedName>
    <definedName name="HTML_Control" hidden="1">{"'Índice'!$A$1:$K$49"}</definedName>
    <definedName name="HTML_Control_2" hidden="1">{"'ReceitaLiquidaME'!$AA$25:$AN$32"}</definedName>
    <definedName name="html_control10" hidden="1">{"'RR'!$A$2:$E$81"}</definedName>
    <definedName name="html_control11" hidden="1">{"'RR'!$A$2:$E$81"}</definedName>
    <definedName name="html_control12" hidden="1">{"'RR'!$A$2:$E$81"}</definedName>
    <definedName name="html_control13" hidden="1">{"'RR'!$A$2:$E$81"}</definedName>
    <definedName name="html_control14" hidden="1">{"'RR'!$A$2:$E$81"}</definedName>
    <definedName name="html_control2" hidden="1">{"'RR'!$A$2:$E$81"}</definedName>
    <definedName name="HTML_CONTROL20" hidden="1">{"'RR'!$A$2:$E$81"}</definedName>
    <definedName name="HTML_CONTROL21" hidden="1">{"'RR'!$A$2:$E$81"}</definedName>
    <definedName name="HTML_Description" hidden="1">""</definedName>
    <definedName name="HTML_Email" hidden="1">""</definedName>
    <definedName name="HTML_Header" localSheetId="0" hidden="1">"EI 060 02"</definedName>
    <definedName name="HTML_Header" hidden="1">"Índice"</definedName>
    <definedName name="HTML_LastUpdate" localSheetId="0" hidden="1">"05/05/03"</definedName>
    <definedName name="HTML_LastUpdate" hidden="1">"12/08/1999"</definedName>
    <definedName name="HTML_LineAfter" hidden="1">FALSE</definedName>
    <definedName name="HTML_LineBefore" hidden="1">FALSE</definedName>
    <definedName name="HTML_Name" localSheetId="0" hidden="1">"Keyloir"</definedName>
    <definedName name="HTML_Name" hidden="1">"Rodovia das Cataratas"</definedName>
    <definedName name="HTML_OBDlg2" hidden="1">TRUE</definedName>
    <definedName name="HTML_OBDlg4" hidden="1">TRUE</definedName>
    <definedName name="HTML_OS" hidden="1">0</definedName>
    <definedName name="HTML_PathFile" localSheetId="0" hidden="1">"C:\Meus documentos\EI 060-02.htm"</definedName>
    <definedName name="HTML_PathFile" hidden="1">"\\Server_1\sig\07 Julho\Informe\MeuHTML.htm"</definedName>
    <definedName name="HTML_PathFileMac" hidden="1">"Macintosh HD:HomePageStuff:New_Home_Page:datafile:histret.html"</definedName>
    <definedName name="HTML_Title" localSheetId="0" hidden="1">"EI 060-02 Relatório"</definedName>
    <definedName name="HTML_Title" hidden="1">"Gerência de Administração e Controle de Gestão"</definedName>
    <definedName name="HTML1_1" hidden="1">"[ReturnsHistorical]Sheet1!$A$1:$D$77"</definedName>
    <definedName name="HTML1_10" hidden="1">""</definedName>
    <definedName name="HTML1_11" hidden="1">1</definedName>
    <definedName name="HTML1_12" hidden="1">"Zip 100:New_Home_Page:datafile:histret.html"</definedName>
    <definedName name="HTML1_2" hidden="1">1</definedName>
    <definedName name="HTML1_3" hidden="1">"ReturnsHistorical"</definedName>
    <definedName name="HTML1_4" hidden="1">"Historical Returns on Stocks, Bonds and Bills"</definedName>
    <definedName name="HTML1_5" hidden="1">"Ibbotson Data"</definedName>
    <definedName name="HTML1_6" hidden="1">-4146</definedName>
    <definedName name="HTML1_7" hidden="1">-4146</definedName>
    <definedName name="HTML1_8" hidden="1">"3/17/97"</definedName>
    <definedName name="HTML1_9" hidden="1">"Aswath Damodaran"</definedName>
    <definedName name="HTML2_1" hidden="1">"[histret.xls]Sheet1!$A$1:$G$85"</definedName>
    <definedName name="HTML2_10" hidden="1">""</definedName>
    <definedName name="HTML2_11" hidden="1">1</definedName>
    <definedName name="HTML2_12" hidden="1">"Macintosh HD:New_Home_Page:datafile:histret.html"</definedName>
    <definedName name="HTML2_2" hidden="1">1</definedName>
    <definedName name="HTML2_3" hidden="1">"Historical Returns"</definedName>
    <definedName name="HTML2_4" hidden="1">"Historical Returns on Stocks, Bonds and Bills"</definedName>
    <definedName name="HTML2_5" hidden="1">""</definedName>
    <definedName name="HTML2_6" hidden="1">1</definedName>
    <definedName name="HTML2_7" hidden="1">1</definedName>
    <definedName name="HTML2_8" hidden="1">"2/3/98"</definedName>
    <definedName name="HTML2_9" hidden="1">"Aswath Damodaran"</definedName>
    <definedName name="HTMLCount" hidden="1">2</definedName>
    <definedName name="HU" hidden="1">{"'gráf jan00'!$A$1:$AK$41"}</definedName>
    <definedName name="hva" localSheetId="0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hva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iasss" hidden="1">{"'Índice'!$A$1:$K$49"}</definedName>
    <definedName name="IdentCausas_pareto" hidden="1">{"'RR'!$A$2:$E$81"}</definedName>
    <definedName name="iLUMINAÇÃO" localSheetId="0" hidden="1">{#N/A,#N/A,FALSE,"ANEXO3 99 ERA";#N/A,#N/A,FALSE,"ANEXO3 99 UBÁ2";#N/A,#N/A,FALSE,"ANEXO3 99 DTU";#N/A,#N/A,FALSE,"ANEXO3 99 RDR";#N/A,#N/A,FALSE,"ANEXO3 99 UBÁ4";#N/A,#N/A,FALSE,"ANEXO3 99 UBÁ6"}</definedName>
    <definedName name="iLUMINAÇÃO" hidden="1">{#N/A,#N/A,FALSE,"ANEXO3 99 ERA";#N/A,#N/A,FALSE,"ANEXO3 99 UBÁ2";#N/A,#N/A,FALSE,"ANEXO3 99 DTU";#N/A,#N/A,FALSE,"ANEXO3 99 RDR";#N/A,#N/A,FALSE,"ANEXO3 99 UBÁ4";#N/A,#N/A,FALSE,"ANEXO3 99 UBÁ6"}</definedName>
    <definedName name="immmm" hidden="1">{#N/A,#N/A,FALSE,"DEF1";#N/A,#N/A,FALSE,"DEF2";#N/A,#N/A,FALSE,"DEF3"}</definedName>
    <definedName name="in" hidden="1">{#N/A,#N/A,FALSE,"DEF1";#N/A,#N/A,FALSE,"DEF2";#N/A,#N/A,FALSE,"DEF3"}</definedName>
    <definedName name="Inflació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flac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fra" localSheetId="0" hidden="1">{"'Quadro'!$A$4:$BG$78"}</definedName>
    <definedName name="Infra" hidden="1">{"'Quadro'!$A$4:$BG$78"}</definedName>
    <definedName name="Insumos" hidden="1">#REF!</definedName>
    <definedName name="int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Intran" hidden="1">{"'teste'!$B$2:$R$49"}</definedName>
    <definedName name="inv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_ECON_MENSAL" hidden="1">{#N/A,#N/A,FALSE,"DEF1";#N/A,#N/A,FALSE,"DEF2";#N/A,#N/A,FALSE,"DEF3"}</definedName>
    <definedName name="inv_financ_Mensal_desemb" hidden="1">{#N/A,#N/A,FALSE,"DEF1";#N/A,#N/A,FALSE,"DEF2";#N/A,#N/A,FALSE,"DEF3"}</definedName>
    <definedName name="inver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ó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es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nversiones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IQ_ACCOUNT_CHANGE" hidden="1">"c1449"</definedName>
    <definedName name="IQ_ACCOUNTING_STANDARD" hidden="1">"c4539"</definedName>
    <definedName name="IQ_ACCOUNTS_PAY" hidden="1">"c1343"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"c1341"</definedName>
    <definedName name="IQ_ACCT_RECV_10YR_ANN_CAGR" hidden="1">"c6159"</definedName>
    <definedName name="IQ_ACCT_RECV_10YR_ANN_GROWTH" hidden="1">"c1924"</definedName>
    <definedName name="IQ_ACCT_RECV_1YR_ANN_GROWTH" hidden="1">"c1919"</definedName>
    <definedName name="IQ_ACCT_RECV_2YR_ANN_CAGR" hidden="1">"c6155"</definedName>
    <definedName name="IQ_ACCT_RECV_2YR_ANN_GROWTH" hidden="1">"c1920"</definedName>
    <definedName name="IQ_ACCT_RECV_3YR_ANN_CAGR" hidden="1">"c6156"</definedName>
    <definedName name="IQ_ACCT_RECV_3YR_ANN_GROWTH" hidden="1">"c1921"</definedName>
    <definedName name="IQ_ACCT_RECV_5YR_ANN_CAGR" hidden="1">"c6157"</definedName>
    <definedName name="IQ_ACCT_RECV_5YR_ANN_GROWTH" hidden="1">"c1922"</definedName>
    <definedName name="IQ_ACCT_RECV_7YR_ANN_CAGR" hidden="1">"c6158"</definedName>
    <definedName name="IQ_ACCT_RECV_7YR_ANN_GROWTH" hidden="1">"c1923"</definedName>
    <definedName name="IQ_ACCUM_DEP" hidden="1">"c1340"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"c1344"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" hidden="1">"c6195"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"c1342"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CAGR" hidden="1">"c6035"</definedName>
    <definedName name="IQ_ALLOWANCE_10YR_ANN_GROWTH" hidden="1">"c18"</definedName>
    <definedName name="IQ_ALLOWANCE_1YR_ANN_GROWTH" hidden="1">"c19"</definedName>
    <definedName name="IQ_ALLOWANCE_2YR_ANN_CAGR" hidden="1">"c6036"</definedName>
    <definedName name="IQ_ALLOWANCE_2YR_ANN_GROWTH" hidden="1">"c20"</definedName>
    <definedName name="IQ_ALLOWANCE_3YR_ANN_CAGR" hidden="1">"c6037"</definedName>
    <definedName name="IQ_ALLOWANCE_3YR_ANN_GROWTH" hidden="1">"c21"</definedName>
    <definedName name="IQ_ALLOWANCE_5YR_ANN_CAGR" hidden="1">"c6038"</definedName>
    <definedName name="IQ_ALLOWANCE_5YR_ANN_GROWTH" hidden="1">"c22"</definedName>
    <definedName name="IQ_ALLOWANCE_7YR_ANN_CAGR" hidden="1">"c6039"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"c1591"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" hidden="1">"c6196"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" hidden="1">"c6197"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" hidden="1">"c6198"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" hidden="1">"c6199"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EMPLOYEES" hidden="1">"c6019"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CAGR" hidden="1">"c6040"</definedName>
    <definedName name="IQ_AVG_INT_BEAR_LIAB_10YR_ANN_GROWTH" hidden="1">"c67"</definedName>
    <definedName name="IQ_AVG_INT_BEAR_LIAB_1YR_ANN_GROWTH" hidden="1">"c68"</definedName>
    <definedName name="IQ_AVG_INT_BEAR_LIAB_2YR_ANN_CAGR" hidden="1">"c6041"</definedName>
    <definedName name="IQ_AVG_INT_BEAR_LIAB_2YR_ANN_GROWTH" hidden="1">"c69"</definedName>
    <definedName name="IQ_AVG_INT_BEAR_LIAB_3YR_ANN_CAGR" hidden="1">"c6042"</definedName>
    <definedName name="IQ_AVG_INT_BEAR_LIAB_3YR_ANN_GROWTH" hidden="1">"c70"</definedName>
    <definedName name="IQ_AVG_INT_BEAR_LIAB_5YR_ANN_CAGR" hidden="1">"c6043"</definedName>
    <definedName name="IQ_AVG_INT_BEAR_LIAB_5YR_ANN_GROWTH" hidden="1">"c71"</definedName>
    <definedName name="IQ_AVG_INT_BEAR_LIAB_7YR_ANN_CAGR" hidden="1">"c6044"</definedName>
    <definedName name="IQ_AVG_INT_BEAR_LIAB_7YR_ANN_GROWTH" hidden="1">"c72"</definedName>
    <definedName name="IQ_AVG_INT_EARN_ASSETS" hidden="1">"c73"</definedName>
    <definedName name="IQ_AVG_INT_EARN_ASSETS_10YR_ANN_CAGR" hidden="1">"c6045"</definedName>
    <definedName name="IQ_AVG_INT_EARN_ASSETS_10YR_ANN_GROWTH" hidden="1">"c74"</definedName>
    <definedName name="IQ_AVG_INT_EARN_ASSETS_1YR_ANN_GROWTH" hidden="1">"c75"</definedName>
    <definedName name="IQ_AVG_INT_EARN_ASSETS_2YR_ANN_CAGR" hidden="1">"c6046"</definedName>
    <definedName name="IQ_AVG_INT_EARN_ASSETS_2YR_ANN_GROWTH" hidden="1">"c76"</definedName>
    <definedName name="IQ_AVG_INT_EARN_ASSETS_3YR_ANN_CAGR" hidden="1">"c6047"</definedName>
    <definedName name="IQ_AVG_INT_EARN_ASSETS_3YR_ANN_GROWTH" hidden="1">"c77"</definedName>
    <definedName name="IQ_AVG_INT_EARN_ASSETS_5YR_ANN_CAGR" hidden="1">"c6048"</definedName>
    <definedName name="IQ_AVG_INT_EARN_ASSETS_5YR_ANN_GROWTH" hidden="1">"c78"</definedName>
    <definedName name="IQ_AVG_INT_EARN_ASSETS_7YR_ANN_CAGR" hidden="1">"c6049"</definedName>
    <definedName name="IQ_AVG_INT_EARN_ASSETS_7YR_ANN_GROWTH" hidden="1">"c79"</definedName>
    <definedName name="IQ_AVG_MKTCAP" hidden="1">"c80"</definedName>
    <definedName name="IQ_AVG_PRICE" hidden="1">"c81"</definedName>
    <definedName name="IQ_AVG_SHAREOUTSTANDING" hidden="1">"c83"</definedName>
    <definedName name="IQ_AVG_TEMP_EMPLOYEES" hidden="1">"c6020"</definedName>
    <definedName name="IQ_AVG_TEV" hidden="1">"c84"</definedName>
    <definedName name="IQ_AVG_VOLUME" hidden="1">"c1346"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"c2133"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ACT_OR_EST_REUT" hidden="1">"c5471"</definedName>
    <definedName name="IQ_BV_EST_REUT" hidden="1">"c5403"</definedName>
    <definedName name="IQ_BV_HIGH_EST_REUT" hidden="1">"c5405"</definedName>
    <definedName name="IQ_BV_LOW_EST_REUT" hidden="1">"c5406"</definedName>
    <definedName name="IQ_BV_MEDIAN_EST_REUT" hidden="1">"c5404"</definedName>
    <definedName name="IQ_BV_NUM_EST_REUT" hidden="1">"c5407"</definedName>
    <definedName name="IQ_BV_OVER_SHARES" hidden="1">"c1349"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_REUT" hidden="1">"c5408"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CAGR" hidden="1">"c6050"</definedName>
    <definedName name="IQ_CAPEX_10YR_ANN_GROWTH" hidden="1">"c104"</definedName>
    <definedName name="IQ_CAPEX_1YR_ANN_GROWTH" hidden="1">"c105"</definedName>
    <definedName name="IQ_CAPEX_2YR_ANN_CAGR" hidden="1">"c6051"</definedName>
    <definedName name="IQ_CAPEX_2YR_ANN_GROWTH" hidden="1">"c106"</definedName>
    <definedName name="IQ_CAPEX_3YR_ANN_CAGR" hidden="1">"c6052"</definedName>
    <definedName name="IQ_CAPEX_3YR_ANN_GROWTH" hidden="1">"c107"</definedName>
    <definedName name="IQ_CAPEX_5YR_ANN_CAGR" hidden="1">"c6053"</definedName>
    <definedName name="IQ_CAPEX_5YR_ANN_GROWTH" hidden="1">"c108"</definedName>
    <definedName name="IQ_CAPEX_7YR_ANN_CAGR" hidden="1">"c6054"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"c1350"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"c2076"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"c1458"</definedName>
    <definedName name="IQ_CASH_ACQUIRE_CF" hidden="1">"c116"</definedName>
    <definedName name="IQ_CASH_CONVERSION" hidden="1">"c117"</definedName>
    <definedName name="IQ_CASH_DUE_BANKS" hidden="1">"c1351"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"c1355"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DS_ASK" hidden="1">"c6027"</definedName>
    <definedName name="IQ_CDS_BID" hidden="1">"c6026"</definedName>
    <definedName name="IQ_CDS_CURRENCY" hidden="1">"c6031"</definedName>
    <definedName name="IQ_CDS_EVAL_DATE" hidden="1">"c6029"</definedName>
    <definedName name="IQ_CDS_MID" hidden="1">"c6028"</definedName>
    <definedName name="IQ_CDS_NAME" hidden="1">"c6034"</definedName>
    <definedName name="IQ_CDS_TERM" hidden="1">"c6030"</definedName>
    <definedName name="IQ_CDS_TYPE" hidden="1">"c6025"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CAGR" hidden="1">"c6055"</definedName>
    <definedName name="IQ_CFO_10YR_ANN_GROWTH" hidden="1">"c126"</definedName>
    <definedName name="IQ_CFO_1YR_ANN_GROWTH" hidden="1">"c127"</definedName>
    <definedName name="IQ_CFO_2YR_ANN_CAGR" hidden="1">"c6056"</definedName>
    <definedName name="IQ_CFO_2YR_ANN_GROWTH" hidden="1">"c128"</definedName>
    <definedName name="IQ_CFO_3YR_ANN_CAGR" hidden="1">"c6057"</definedName>
    <definedName name="IQ_CFO_3YR_ANN_GROWTH" hidden="1">"c129"</definedName>
    <definedName name="IQ_CFO_5YR_ANN_CAGR" hidden="1">"c6058"</definedName>
    <definedName name="IQ_CFO_5YR_ANN_GROWTH" hidden="1">"c130"</definedName>
    <definedName name="IQ_CFO_7YR_ANN_CAGR" hidden="1">"c6059"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" hidden="1">"c6200"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" hidden="1">"c6201"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" hidden="1">"c6285"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"c1357"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ABLE_END_OS" hidden="1">"c5809"</definedName>
    <definedName name="IQ_CLASSA_OPTIONS_EXERCISED" hidden="1">"c2681"</definedName>
    <definedName name="IQ_CLASSA_OPTIONS_GRANTED" hidden="1">"c2680"</definedName>
    <definedName name="IQ_CLASSA_OPTIONS_STRIKE_PRICE_BEG_OS" hidden="1">"c5810"</definedName>
    <definedName name="IQ_CLASSA_OPTIONS_STRIKE_PRICE_CANCELLED" hidden="1">"c5812"</definedName>
    <definedName name="IQ_CLASSA_OPTIONS_STRIKE_PRICE_EXERCISABLE" hidden="1">"c5813"</definedName>
    <definedName name="IQ_CLASSA_OPTIONS_STRIKE_PRICE_EXERCISED" hidden="1">"c5811"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" hidden="1">"c6202"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CAGR" hidden="1">"c6060"</definedName>
    <definedName name="IQ_COMMON_EQUITY_10YR_ANN_GROWTH" hidden="1">"c191"</definedName>
    <definedName name="IQ_COMMON_EQUITY_1YR_ANN_GROWTH" hidden="1">"c192"</definedName>
    <definedName name="IQ_COMMON_EQUITY_2YR_ANN_CAGR" hidden="1">"c6061"</definedName>
    <definedName name="IQ_COMMON_EQUITY_2YR_ANN_GROWTH" hidden="1">"c193"</definedName>
    <definedName name="IQ_COMMON_EQUITY_3YR_ANN_CAGR" hidden="1">"c6062"</definedName>
    <definedName name="IQ_COMMON_EQUITY_3YR_ANN_GROWTH" hidden="1">"c194"</definedName>
    <definedName name="IQ_COMMON_EQUITY_5YR_ANN_CAGR" hidden="1">"c6063"</definedName>
    <definedName name="IQ_COMMON_EQUITY_5YR_ANN_GROWTH" hidden="1">"c195"</definedName>
    <definedName name="IQ_COMMON_EQUITY_7YR_ANN_CAGR" hidden="1">"c6064"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" hidden="1">"c6203"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" hidden="1">"c6204"</definedName>
    <definedName name="IQ_COMMON_REP_REIT" hidden="1">"c211"</definedName>
    <definedName name="IQ_COMMON_REP_UTI" hidden="1">"c212"</definedName>
    <definedName name="IQ_COMMON_STOCK" hidden="1">"c1358"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"c1359"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" hidden="1">"c6205"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" hidden="1">"c6283"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" hidden="1">"c6206"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" hidden="1">"c6207"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" hidden="1">"c6208"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" hidden="1">"c6209"</definedName>
    <definedName name="IQ_DA_SUPPL_REIT" hidden="1">"c270"</definedName>
    <definedName name="IQ_DA_SUPPL_UTI" hidden="1">"c271"</definedName>
    <definedName name="IQ_DA_UTI" hidden="1">"c272"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"c1362"</definedName>
    <definedName name="IQ_DAYS_PAYABLE_OUT" hidden="1">"c274"</definedName>
    <definedName name="IQ_DAYS_SALES_OUT" hidden="1">"c275"</definedName>
    <definedName name="IQ_DAYS_SALES_OUTST" hidden="1">"c1363"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"c1364"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" hidden="1">"c6210"</definedName>
    <definedName name="IQ_DEF_CHARGES_LT_REIT" hidden="1">"c297"</definedName>
    <definedName name="IQ_DEF_CHARGES_LT_UTI" hidden="1">"c298"</definedName>
    <definedName name="IQ_DEF_CHARGES_RE" hidden="1">"c6211"</definedName>
    <definedName name="IQ_DEF_CHARGES_REIT" hidden="1">"c299"</definedName>
    <definedName name="IQ_DEF_CONTRIBUTION_TOTAL_COST" hidden="1">"c300"</definedName>
    <definedName name="IQ_DEF_INC_TAX" hidden="1">"c1365"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" hidden="1">"c6212"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" hidden="1">"c6213"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"c1447"</definedName>
    <definedName name="IQ_DEFERRED_TAXES" hidden="1">"c1356"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"c1360"</definedName>
    <definedName name="IQ_DEPRE_AMORT_SUPPL" hidden="1">"c1593"</definedName>
    <definedName name="IQ_DEPRE_DEPLE" hidden="1">"c1361"</definedName>
    <definedName name="IQ_DEPRE_SUPP" hidden="1">"c1443"</definedName>
    <definedName name="IQ_DESCRIPTION_LONG" hidden="1">"c1520"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"c1367"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"c1366"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OC_CLAUSE" hidden="1">"c6032"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CAGR" hidden="1">"c6065"</definedName>
    <definedName name="IQ_DPS_10YR_ANN_GROWTH" hidden="1">"c337"</definedName>
    <definedName name="IQ_DPS_1YR_ANN_GROWTH" hidden="1">"c338"</definedName>
    <definedName name="IQ_DPS_2YR_ANN_CAGR" hidden="1">"c6066"</definedName>
    <definedName name="IQ_DPS_2YR_ANN_GROWTH" hidden="1">"c339"</definedName>
    <definedName name="IQ_DPS_3YR_ANN_CAGR" hidden="1">"c6067"</definedName>
    <definedName name="IQ_DPS_3YR_ANN_GROWTH" hidden="1">"c340"</definedName>
    <definedName name="IQ_DPS_5YR_ANN_CAGR" hidden="1">"c6068"</definedName>
    <definedName name="IQ_DPS_5YR_ANN_GROWTH" hidden="1">"c341"</definedName>
    <definedName name="IQ_DPS_7YR_ANN_CAGR" hidden="1">"c6069"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CAGR" hidden="1">"c6070"</definedName>
    <definedName name="IQ_EARNING_CO_10YR_ANN_GROWTH" hidden="1">"c345"</definedName>
    <definedName name="IQ_EARNING_CO_1YR_ANN_GROWTH" hidden="1">"c346"</definedName>
    <definedName name="IQ_EARNING_CO_2YR_ANN_CAGR" hidden="1">"c6071"</definedName>
    <definedName name="IQ_EARNING_CO_2YR_ANN_GROWTH" hidden="1">"c347"</definedName>
    <definedName name="IQ_EARNING_CO_3YR_ANN_CAGR" hidden="1">"c6072"</definedName>
    <definedName name="IQ_EARNING_CO_3YR_ANN_GROWTH" hidden="1">"c348"</definedName>
    <definedName name="IQ_EARNING_CO_5YR_ANN_CAGR" hidden="1">"c6073"</definedName>
    <definedName name="IQ_EARNING_CO_5YR_ANN_GROWTH" hidden="1">"c349"</definedName>
    <definedName name="IQ_EARNING_CO_7YR_ANN_CAGR" hidden="1">"c6074"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CAGR" hidden="1">"c6075"</definedName>
    <definedName name="IQ_EBIT_10YR_ANN_GROWTH" hidden="1">"c353"</definedName>
    <definedName name="IQ_EBIT_1YR_ANN_GROWTH" hidden="1">"c354"</definedName>
    <definedName name="IQ_EBIT_2YR_ANN_CAGR" hidden="1">"c6076"</definedName>
    <definedName name="IQ_EBIT_2YR_ANN_GROWTH" hidden="1">"c355"</definedName>
    <definedName name="IQ_EBIT_3YR_ANN_CAGR" hidden="1">"c6077"</definedName>
    <definedName name="IQ_EBIT_3YR_ANN_GROWTH" hidden="1">"c356"</definedName>
    <definedName name="IQ_EBIT_5YR_ANN_CAGR" hidden="1">"c6078"</definedName>
    <definedName name="IQ_EBIT_5YR_ANN_GROWTH" hidden="1">"c357"</definedName>
    <definedName name="IQ_EBIT_7YR_ANN_CAGR" hidden="1">"c6079"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"c1369"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CAGR" hidden="1">"c6184"</definedName>
    <definedName name="IQ_EBITA_10YR_ANN_GROWTH" hidden="1">"c1954"</definedName>
    <definedName name="IQ_EBITA_1YR_ANN_GROWTH" hidden="1">"c1949"</definedName>
    <definedName name="IQ_EBITA_2YR_ANN_CAGR" hidden="1">"c6180"</definedName>
    <definedName name="IQ_EBITA_2YR_ANN_GROWTH" hidden="1">"c1950"</definedName>
    <definedName name="IQ_EBITA_3YR_ANN_CAGR" hidden="1">"c6181"</definedName>
    <definedName name="IQ_EBITA_3YR_ANN_GROWTH" hidden="1">"c1951"</definedName>
    <definedName name="IQ_EBITA_5YR_ANN_CAGR" hidden="1">"c6182"</definedName>
    <definedName name="IQ_EBITA_5YR_ANN_GROWTH" hidden="1">"c1952"</definedName>
    <definedName name="IQ_EBITA_7YR_ANN_CAGR" hidden="1">"c6183"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CAGR" hidden="1">"c6080"</definedName>
    <definedName name="IQ_EBITDA_10YR_ANN_GROWTH" hidden="1">"c362"</definedName>
    <definedName name="IQ_EBITDA_1YR_ANN_GROWTH" hidden="1">"c363"</definedName>
    <definedName name="IQ_EBITDA_2YR_ANN_CAGR" hidden="1">"c6081"</definedName>
    <definedName name="IQ_EBITDA_2YR_ANN_GROWTH" hidden="1">"c364"</definedName>
    <definedName name="IQ_EBITDA_3YR_ANN_CAGR" hidden="1">"c6082"</definedName>
    <definedName name="IQ_EBITDA_3YR_ANN_GROWTH" hidden="1">"c365"</definedName>
    <definedName name="IQ_EBITDA_5YR_ANN_CAGR" hidden="1">"c6083"</definedName>
    <definedName name="IQ_EBITDA_5YR_ANN_GROWTH" hidden="1">"c366"</definedName>
    <definedName name="IQ_EBITDA_7YR_ANN_CAGR" hidden="1">"c6084"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"c1370"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"c1371"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" hidden="1">"c6214"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" hidden="1">"c6215"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"c1348"</definedName>
    <definedName name="IQ_EPS_10YR_ANN_CAGR" hidden="1">"c6085"</definedName>
    <definedName name="IQ_EPS_10YR_ANN_GROWTH" hidden="1">"c393"</definedName>
    <definedName name="IQ_EPS_1YR_ANN_GROWTH" hidden="1">"c394"</definedName>
    <definedName name="IQ_EPS_2YR_ANN_CAGR" hidden="1">"c6086"</definedName>
    <definedName name="IQ_EPS_2YR_ANN_GROWTH" hidden="1">"c395"</definedName>
    <definedName name="IQ_EPS_3YR_ANN_CAGR" hidden="1">"c6087"</definedName>
    <definedName name="IQ_EPS_3YR_ANN_GROWTH" hidden="1">"c396"</definedName>
    <definedName name="IQ_EPS_5YR_ANN_CAGR" hidden="1">"c6088"</definedName>
    <definedName name="IQ_EPS_5YR_ANN_GROWTH" hidden="1">"c397"</definedName>
    <definedName name="IQ_EPS_7YR_ANN_CAGR" hidden="1">"c6089"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"c1451"</definedName>
    <definedName name="IQ_EQUITY_METHOD" hidden="1">"c404"</definedName>
    <definedName name="IQ_EQV_OVER_BV" hidden="1">"c1596"</definedName>
    <definedName name="IQ_EQV_OVER_LTM_PRETAX_INC" hidden="1">"c1390"</definedName>
    <definedName name="IQ_ESOP_DEBT" hidden="1">"c1597"</definedName>
    <definedName name="IQ_EST_ACT_BV_REUT" hidden="1">"c5409"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DIFF_REUT" hidden="1">"c5433"</definedName>
    <definedName name="IQ_EST_BV_SHARE_DIFF" hidden="1">"c4147"</definedName>
    <definedName name="IQ_EST_BV_SHARE_SURPRISE_PERCENT" hidden="1">"c4148"</definedName>
    <definedName name="IQ_EST_BV_SURPRISE_PERCENT_REUT" hidden="1">"c5434"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BUY_REUT" hidden="1">"c3869"</definedName>
    <definedName name="IQ_EST_NUM_HOLD" hidden="1">"c1761"</definedName>
    <definedName name="IQ_EST_NUM_HOLD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OUTPERFORM_REUT" hidden="1">"c3870"</definedName>
    <definedName name="IQ_EST_NUM_SELL" hidden="1">"c1763"</definedName>
    <definedName name="IQ_EST_NUM_SELL_REUT" hidden="1">"c3873"</definedName>
    <definedName name="IQ_EST_NUM_UNDERPERFORM" hidden="1">"c1762"</definedName>
    <definedName name="IQ_EST_NUM_UNDERPERFORM_REUT" hidden="1">"c3872"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"c1428"</definedName>
    <definedName name="IQ_EV_OVER_LTM_EBIT" hidden="1">"c1426"</definedName>
    <definedName name="IQ_EV_OVER_LTM_EBITDA" hidden="1">"c1427"</definedName>
    <definedName name="IQ_EV_OVER_LTM_REVENUE" hidden="1">"c1429"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"c1897"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" hidden="1">"c6216"</definedName>
    <definedName name="IQ_EXTRA_ACC_ITEMS_REIT" hidden="1">"c415"</definedName>
    <definedName name="IQ_EXTRA_ACC_ITEMS_UTI" hidden="1">"c416"</definedName>
    <definedName name="IQ_EXTRA_ITEMS" hidden="1">"c1459"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"c1405"</definedName>
    <definedName name="IQ_FINANCING_CASH_SUPPL" hidden="1">"c1406"</definedName>
    <definedName name="IQ_FINANCING_OBLIG_CURRENT" hidden="1">"c6190"</definedName>
    <definedName name="IQ_FINANCING_OBLIG_NON_CURRENT" hidden="1">"c6191"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"c1376"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AP_IS" hidden="1">"c6194"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" hidden="1">"c6217"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" hidden="1">"c6218"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" hidden="1">"c6219"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" hidden="1">"c6220"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" hidden="1">"c6278"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" hidden="1">"c6221"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"c1377"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"c1380"</definedName>
    <definedName name="IQ_GP" hidden="1">"c511"</definedName>
    <definedName name="IQ_GP_10YR_ANN_CAGR" hidden="1">"c6090"</definedName>
    <definedName name="IQ_GP_10YR_ANN_GROWTH" hidden="1">"c512"</definedName>
    <definedName name="IQ_GP_1YR_ANN_GROWTH" hidden="1">"c513"</definedName>
    <definedName name="IQ_GP_2YR_ANN_CAGR" hidden="1">"c6091"</definedName>
    <definedName name="IQ_GP_2YR_ANN_GROWTH" hidden="1">"c514"</definedName>
    <definedName name="IQ_GP_3YR_ANN_CAGR" hidden="1">"c6092"</definedName>
    <definedName name="IQ_GP_3YR_ANN_GROWTH" hidden="1">"c515"</definedName>
    <definedName name="IQ_GP_5YR_ANN_CAGR" hidden="1">"c6093"</definedName>
    <definedName name="IQ_GP_5YR_ANN_GROWTH" hidden="1">"c516"</definedName>
    <definedName name="IQ_GP_7YR_ANN_CAGR" hidden="1">"c6094"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"c1446"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CAGR" hidden="1">"c6095"</definedName>
    <definedName name="IQ_GROSS_LOANS_10YR_ANN_GROWTH" hidden="1">"c522"</definedName>
    <definedName name="IQ_GROSS_LOANS_1YR_ANN_GROWTH" hidden="1">"c523"</definedName>
    <definedName name="IQ_GROSS_LOANS_2YR_ANN_CAGR" hidden="1">"c6096"</definedName>
    <definedName name="IQ_GROSS_LOANS_2YR_ANN_GROWTH" hidden="1">"c524"</definedName>
    <definedName name="IQ_GROSS_LOANS_3YR_ANN_CAGR" hidden="1">"c6097"</definedName>
    <definedName name="IQ_GROSS_LOANS_3YR_ANN_GROWTH" hidden="1">"c525"</definedName>
    <definedName name="IQ_GROSS_LOANS_5YR_ANN_CAGR" hidden="1">"c6098"</definedName>
    <definedName name="IQ_GROSS_LOANS_5YR_ANN_GROWTH" hidden="1">"c526"</definedName>
    <definedName name="IQ_GROSS_LOANS_7YR_ANN_CAGR" hidden="1">"c6099"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"c1378"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" hidden="1">"c6279"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" hidden="1">"c6280"</definedName>
    <definedName name="IQ_GW_INTAN_AMORT_REIT" hidden="1">"c1480"</definedName>
    <definedName name="IQ_GW_INTAN_AMORT_UTI" hidden="1">"c1481"</definedName>
    <definedName name="IQ_HC_ADMISSIONS" hidden="1">"c5953"</definedName>
    <definedName name="IQ_HC_ADMISSIONS_GROWTH" hidden="1">"c5997"</definedName>
    <definedName name="IQ_HC_ADMISSIONS_MANAGED_CARE" hidden="1">"c5956"</definedName>
    <definedName name="IQ_HC_ADMISSIONS_MEDICAID" hidden="1">"c5955"</definedName>
    <definedName name="IQ_HC_ADMISSIONS_MEDICARE" hidden="1">"c5954"</definedName>
    <definedName name="IQ_HC_ADMISSIONS_OTHER" hidden="1">"c5957"</definedName>
    <definedName name="IQ_HC_ADMISSIONS_SF" hidden="1">"c6006"</definedName>
    <definedName name="IQ_HC_ALFS" hidden="1">"c5952"</definedName>
    <definedName name="IQ_HC_AVG_BEDS_SVC" hidden="1">"c5951"</definedName>
    <definedName name="IQ_HC_AVG_DAILY_CENSUS" hidden="1">"c5965"</definedName>
    <definedName name="IQ_HC_AVG_LICENSED_BEDS" hidden="1">"c5949"</definedName>
    <definedName name="IQ_HC_AVG_LICENSED_BEDS_SF" hidden="1">"c6004"</definedName>
    <definedName name="IQ_HC_AVG_STAY" hidden="1">"c5966"</definedName>
    <definedName name="IQ_HC_AVG_STAY_SF" hidden="1">"c6016"</definedName>
    <definedName name="IQ_HC_BEDS_SVC" hidden="1">"c5950"</definedName>
    <definedName name="IQ_HC_DAYS_REV_OUT" hidden="1">"c5993"</definedName>
    <definedName name="IQ_HC_EQUIV_ADMISSIONS_GROWTH" hidden="1">"c5998"</definedName>
    <definedName name="IQ_HC_EQUIVALENT_ADMISSIONS" hidden="1">"c5958"</definedName>
    <definedName name="IQ_HC_EQUIVALENT_ADMISSIONS_SF" hidden="1">"c6007"</definedName>
    <definedName name="IQ_HC_ER_VISITS" hidden="1">"c5964"</definedName>
    <definedName name="IQ_HC_ER_VISITS_SF" hidden="1">"c6017"</definedName>
    <definedName name="IQ_HC_GROSS_INPATIENT_REV" hidden="1">"c5987"</definedName>
    <definedName name="IQ_HC_GROSS_OUTPATIENT_REV" hidden="1">"c5988"</definedName>
    <definedName name="IQ_HC_GROSS_PATIENT_REV" hidden="1">"c5989"</definedName>
    <definedName name="IQ_HC_HOSP_FACILITIES_CONSOL" hidden="1">"c5945"</definedName>
    <definedName name="IQ_HC_HOSP_FACILITIES_CONSOL_SF" hidden="1">"c6000"</definedName>
    <definedName name="IQ_HC_HOSP_FACILITIES_NON_CONSOL" hidden="1">"c5946"</definedName>
    <definedName name="IQ_HC_HOSP_FACILITIES_NON_CONSOL_SF" hidden="1">"c6001"</definedName>
    <definedName name="IQ_HC_HOSP_FACILITIES_TOTAL" hidden="1">"c5947"</definedName>
    <definedName name="IQ_HC_HOSP_FACILITIES_TOTAL_SF" hidden="1">"c6002"</definedName>
    <definedName name="IQ_HC_INPATIENT_PROCEDURES" hidden="1">"c5961"</definedName>
    <definedName name="IQ_HC_INPATIENT_PROCEDURES_SF" hidden="1">"c6011"</definedName>
    <definedName name="IQ_HC_INPATIENT_REV_PER_ADMISSION" hidden="1">"c5994"</definedName>
    <definedName name="IQ_HC_INTPATIENT_SVCS_PCT_REV" hidden="1">"c5975"</definedName>
    <definedName name="IQ_HC_INTPATIENT_SVCS_PCT_REV_SF" hidden="1">"c6015"</definedName>
    <definedName name="IQ_HC_LICENSED_BEDS" hidden="1">"c5948"</definedName>
    <definedName name="IQ_HC_LICENSED_BEDS_SF" hidden="1">"c6003"</definedName>
    <definedName name="IQ_HC_MANAGED_CARE_PCT_ADMISSIONS" hidden="1">"c5982"</definedName>
    <definedName name="IQ_HC_MANAGED_CARE_PCT_REV" hidden="1">"c5978"</definedName>
    <definedName name="IQ_HC_MEDICAID_PCT_ADMISSIONS" hidden="1">"c5981"</definedName>
    <definedName name="IQ_HC_MEDICAID_PCT_REV" hidden="1">"c5977"</definedName>
    <definedName name="IQ_HC_MEDICARE_PCT_ADMISSIONS" hidden="1">"c5980"</definedName>
    <definedName name="IQ_HC_MEDICARE_PCT_REV" hidden="1">"c5976"</definedName>
    <definedName name="IQ_HC_NET_INPATIENT_REV" hidden="1">"c5984"</definedName>
    <definedName name="IQ_HC_NET_OUTPATIENT_REV" hidden="1">"c5985"</definedName>
    <definedName name="IQ_HC_NET_PATIENT_REV" hidden="1">"c5986"</definedName>
    <definedName name="IQ_HC_NET_PATIENT_REV_SF" hidden="1">"c6005"</definedName>
    <definedName name="IQ_HC_OCC_RATE" hidden="1">"c5967"</definedName>
    <definedName name="IQ_HC_OCC_RATE_LICENSED_BEDS" hidden="1">"c5968"</definedName>
    <definedName name="IQ_HC_OCC_RATE_SF" hidden="1">"c6009"</definedName>
    <definedName name="IQ_HC_OPEX_SUPPLIES" hidden="1">"c5990"</definedName>
    <definedName name="IQ_HC_OTHER_OPEX_PCT_REV" hidden="1">"c5973"</definedName>
    <definedName name="IQ_HC_OUTPATIENT_PROCEDURES" hidden="1">"c5962"</definedName>
    <definedName name="IQ_HC_OUTPATIENT_PROCEDURES_SF" hidden="1">"c6012"</definedName>
    <definedName name="IQ_HC_OUTPATIENT_REV_PER_ADMISSION" hidden="1">"c5995"</definedName>
    <definedName name="IQ_HC_OUTPATIENT_SVCS_PCT_REV" hidden="1">"c5974"</definedName>
    <definedName name="IQ_HC_OUTPATIENT_SVCS_PCT_REV_SF" hidden="1">"c6014"</definedName>
    <definedName name="IQ_HC_PATIENT_DAYS" hidden="1">"c5960"</definedName>
    <definedName name="IQ_HC_PATIENT_DAYS_SF" hidden="1">"c6010"</definedName>
    <definedName name="IQ_HC_PROF_GEN_LIAB_CLAIM_PAID" hidden="1">"c5991"</definedName>
    <definedName name="IQ_HC_PROF_GEN_LIAB_EXP_BENEFIT" hidden="1">"c5992"</definedName>
    <definedName name="IQ_HC_PROVISION_DOUBTFUL_PCT_REV" hidden="1">"c5972"</definedName>
    <definedName name="IQ_HC_REV_GROWTH" hidden="1">"c5996"</definedName>
    <definedName name="IQ_HC_REV_PER_EQUIV_ADMISSION" hidden="1">"c5959"</definedName>
    <definedName name="IQ_HC_REV_PER_EQUIV_ADMISSION_SF" hidden="1">"c6008"</definedName>
    <definedName name="IQ_HC_REV_PER_EQUIV_ADMISSIONS_GROWTH" hidden="1">"c5999"</definedName>
    <definedName name="IQ_HC_REV_PER_PATIENT_DAY" hidden="1">"c5969"</definedName>
    <definedName name="IQ_HC_REV_PER_PATIENT_DAY_SF" hidden="1">"c6018"</definedName>
    <definedName name="IQ_HC_SALARIES_PCT_REV" hidden="1">"c5970"</definedName>
    <definedName name="IQ_HC_SUPPLIES_PCT_REV" hidden="1">"c5971"</definedName>
    <definedName name="IQ_HC_TOTAL_PROCEDURES" hidden="1">"c5963"</definedName>
    <definedName name="IQ_HC_TOTAL_PROCEDURES_SF" hidden="1">"c6013"</definedName>
    <definedName name="IQ_HC_UNINSURED_PCT_ADMISSIONS" hidden="1">"c5983"</definedName>
    <definedName name="IQ_HC_UNINSURED_PCT_REV" hidden="1">"c5979"</definedName>
    <definedName name="IQ_HIGH_TARGET_PRICE" hidden="1">"c1651"</definedName>
    <definedName name="IQ_HIGH_TARGET_PRICE_REUT" hidden="1">"c5317"</definedName>
    <definedName name="IQ_HIGHPRICE" hidden="1">"c545"</definedName>
    <definedName name="IQ_HOME_AVG_LOAN_SIZE" hidden="1">"c5911"</definedName>
    <definedName name="IQ_HOME_BACKLOG" hidden="1">"c5844"</definedName>
    <definedName name="IQ_HOME_BACKLOG_AVG_JV" hidden="1">"c5848"</definedName>
    <definedName name="IQ_HOME_BACKLOG_AVG_JV_GROWTH" hidden="1">"c5928"</definedName>
    <definedName name="IQ_HOME_BACKLOG_AVG_JV_INC" hidden="1">"c5851"</definedName>
    <definedName name="IQ_HOME_BACKLOG_AVG_JV_INC_GROWTH" hidden="1">"c5931"</definedName>
    <definedName name="IQ_HOME_BACKLOG_AVG_PRICE" hidden="1">"c5845"</definedName>
    <definedName name="IQ_HOME_BACKLOG_AVG_PRICE_GROWTH" hidden="1">"c5925"</definedName>
    <definedName name="IQ_HOME_BACKLOG_GROWTH" hidden="1">"c5924"</definedName>
    <definedName name="IQ_HOME_BACKLOG_JV" hidden="1">"c5847"</definedName>
    <definedName name="IQ_HOME_BACKLOG_JV_GROWTH" hidden="1">"c5927"</definedName>
    <definedName name="IQ_HOME_BACKLOG_JV_INC" hidden="1">"c5850"</definedName>
    <definedName name="IQ_HOME_BACKLOG_JV_INC_GROWTH" hidden="1">"c5930"</definedName>
    <definedName name="IQ_HOME_BACKLOG_VALUE" hidden="1">"c5846"</definedName>
    <definedName name="IQ_HOME_BACKLOG_VALUE_GROWTH" hidden="1">"c5926"</definedName>
    <definedName name="IQ_HOME_BACKLOG_VALUE_JV" hidden="1">"c5849"</definedName>
    <definedName name="IQ_HOME_BACKLOG_VALUE_JV_GROWTH" hidden="1">"c5929"</definedName>
    <definedName name="IQ_HOME_BACKLOG_VALUE_JV_INC" hidden="1">"c5852"</definedName>
    <definedName name="IQ_HOME_BACKLOG_VALUE_JV_INC_GROWTH" hidden="1">"c5932"</definedName>
    <definedName name="IQ_HOME_COMMUNITIES_ACTIVE" hidden="1">"c5862"</definedName>
    <definedName name="IQ_HOME_COMMUNITIES_ACTIVE_GROWTH" hidden="1">"c5942"</definedName>
    <definedName name="IQ_HOME_COMMUNITIES_ACTIVE_JV" hidden="1">"c5863"</definedName>
    <definedName name="IQ_HOME_COMMUNITIES_ACTIVE_JV_GROWTH" hidden="1">"c5943"</definedName>
    <definedName name="IQ_HOME_COMMUNITIES_ACTIVE_JV_INC" hidden="1">"c5864"</definedName>
    <definedName name="IQ_HOME_COMMUNITIES_ACTIVE_JV_INC_GROWTH" hidden="1">"c5944"</definedName>
    <definedName name="IQ_HOME_COST_CONSTRUCTION_SVCS" hidden="1">"c5882"</definedName>
    <definedName name="IQ_HOME_COST_ELIMINATIONS_OTHER" hidden="1">"c5883"</definedName>
    <definedName name="IQ_HOME_COST_FINANCIAL_SVCS" hidden="1">"c5881"</definedName>
    <definedName name="IQ_HOME_COST_HOUSING" hidden="1">"c5877"</definedName>
    <definedName name="IQ_HOME_COST_LAND_LOT" hidden="1">"c5878"</definedName>
    <definedName name="IQ_HOME_COST_OTHER_HOMEBUILDING" hidden="1">"c5879"</definedName>
    <definedName name="IQ_HOME_COST_TOTAL" hidden="1">"c5884"</definedName>
    <definedName name="IQ_HOME_COST_TOTAL_HOMEBUILDING" hidden="1">"c5880"</definedName>
    <definedName name="IQ_HOME_DELIVERED" hidden="1">"c5835"</definedName>
    <definedName name="IQ_HOME_DELIVERED_AVG_PRICE" hidden="1">"c5836"</definedName>
    <definedName name="IQ_HOME_DELIVERED_AVG_PRICE_GROWTH" hidden="1">"c5916"</definedName>
    <definedName name="IQ_HOME_DELIVERED_AVG_PRICE_JV" hidden="1">"c5839"</definedName>
    <definedName name="IQ_HOME_DELIVERED_AVG_PRICE_JV_GROWTH" hidden="1">"c5919"</definedName>
    <definedName name="IQ_HOME_DELIVERED_AVG_PRICE_JV_INC" hidden="1">"c5842"</definedName>
    <definedName name="IQ_HOME_DELIVERED_AVG_PRICE_JV_INC_GROWTH" hidden="1">"c5922"</definedName>
    <definedName name="IQ_HOME_DELIVERED_GROWTH" hidden="1">"c5915"</definedName>
    <definedName name="IQ_HOME_DELIVERED_JV" hidden="1">"c5838"</definedName>
    <definedName name="IQ_HOME_DELIVERED_JV_GROWTH" hidden="1">"c5918"</definedName>
    <definedName name="IQ_HOME_DELIVERED_JV_INC" hidden="1">"c5841"</definedName>
    <definedName name="IQ_HOME_DELIVERED_JV_INC_GROWTH" hidden="1">"c5921"</definedName>
    <definedName name="IQ_HOME_DELIVERED_VALUE" hidden="1">"c5837"</definedName>
    <definedName name="IQ_HOME_DELIVERED_VALUE_GROWTH" hidden="1">"c5917"</definedName>
    <definedName name="IQ_HOME_DELIVERED_VALUE_JV" hidden="1">"c5840"</definedName>
    <definedName name="IQ_HOME_DELIVERED_VALUE_JV_GROWTH" hidden="1">"c5920"</definedName>
    <definedName name="IQ_HOME_DELIVERED_VALUE_JV_INC" hidden="1">"c5843"</definedName>
    <definedName name="IQ_HOME_DELIVERED_VALUE_JV_INC_GROWTH" hidden="1">"c5923"</definedName>
    <definedName name="IQ_HOME_FINISHED_HOMES_CIP" hidden="1">"c5865"</definedName>
    <definedName name="IQ_HOME_FIRSTLIEN_MORT_ORIGINATED" hidden="1">"c5905"</definedName>
    <definedName name="IQ_HOME_FIRSTLIEN_MORT_ORIGINATED_VOL" hidden="1">"c5908"</definedName>
    <definedName name="IQ_HOME_HUC" hidden="1">"c5822"</definedName>
    <definedName name="IQ_HOME_HUC_JV" hidden="1">"c5823"</definedName>
    <definedName name="IQ_HOME_HUC_JV_INC" hidden="1">"c5824"</definedName>
    <definedName name="IQ_HOME_INV_NOT_OWNED" hidden="1">"c5868"</definedName>
    <definedName name="IQ_HOME_LAND_DEVELOPMENT" hidden="1">"c5866"</definedName>
    <definedName name="IQ_HOME_LAND_FUTURE_DEVELOPMENT" hidden="1">"c5867"</definedName>
    <definedName name="IQ_HOME_LOAN_APPLICATIONS" hidden="1">"c5910"</definedName>
    <definedName name="IQ_HOME_LOANS_SOLD_COUNT" hidden="1">"c5912"</definedName>
    <definedName name="IQ_HOME_LOANS_SOLD_VALUE" hidden="1">"c5913"</definedName>
    <definedName name="IQ_HOME_LOTS_CONTROLLED" hidden="1">"c5831"</definedName>
    <definedName name="IQ_HOME_LOTS_FINISHED" hidden="1">"c5827"</definedName>
    <definedName name="IQ_HOME_LOTS_HELD_SALE" hidden="1">"c5830"</definedName>
    <definedName name="IQ_HOME_LOTS_JV" hidden="1">"c5833"</definedName>
    <definedName name="IQ_HOME_LOTS_JV_INC" hidden="1">"c5834"</definedName>
    <definedName name="IQ_HOME_LOTS_OTHER" hidden="1">"c5832"</definedName>
    <definedName name="IQ_HOME_LOTS_OWNED" hidden="1">"c5828"</definedName>
    <definedName name="IQ_HOME_LOTS_UNDER_DEVELOPMENT" hidden="1">"c5826"</definedName>
    <definedName name="IQ_HOME_LOTS_UNDER_OPTION" hidden="1">"c5829"</definedName>
    <definedName name="IQ_HOME_LOTS_UNDEVELOPED" hidden="1">"c5825"</definedName>
    <definedName name="IQ_HOME_MORT_CAPTURE_RATE" hidden="1">"c5906"</definedName>
    <definedName name="IQ_HOME_MORT_ORIGINATED" hidden="1">"c5907"</definedName>
    <definedName name="IQ_HOME_OBLIGATIONS_INV_NOT_OWNED" hidden="1">"c5914"</definedName>
    <definedName name="IQ_HOME_ORDERS" hidden="1">"c5853"</definedName>
    <definedName name="IQ_HOME_ORDERS_AVG_PRICE" hidden="1">"c5854"</definedName>
    <definedName name="IQ_HOME_ORDERS_AVG_PRICE_GROWTH" hidden="1">"c5934"</definedName>
    <definedName name="IQ_HOME_ORDERS_AVG_PRICE_JV" hidden="1">"c5857"</definedName>
    <definedName name="IQ_HOME_ORDERS_AVG_PRICE_JV_GROWTH" hidden="1">"c5937"</definedName>
    <definedName name="IQ_HOME_ORDERS_AVG_PRICE_JV_INC" hidden="1">"c5860"</definedName>
    <definedName name="IQ_HOME_ORDERS_AVG_PRICE_JV_INC_GROWTH" hidden="1">"c5940"</definedName>
    <definedName name="IQ_HOME_ORDERS_GROWTH" hidden="1">"c5933"</definedName>
    <definedName name="IQ_HOME_ORDERS_JV" hidden="1">"c5856"</definedName>
    <definedName name="IQ_HOME_ORDERS_JV_GROWTH" hidden="1">"c5936"</definedName>
    <definedName name="IQ_HOME_ORDERS_JV_INC" hidden="1">"c5859"</definedName>
    <definedName name="IQ_HOME_ORDERS_JV_INC_GROWTH" hidden="1">"c5939"</definedName>
    <definedName name="IQ_HOME_ORDERS_VALUE" hidden="1">"c5855"</definedName>
    <definedName name="IQ_HOME_ORDERS_VALUE_GROWTH" hidden="1">"c5935"</definedName>
    <definedName name="IQ_HOME_ORDERS_VALUE_JV" hidden="1">"c5858"</definedName>
    <definedName name="IQ_HOME_ORDERS_VALUE_JV_GROWTH" hidden="1">"c5938"</definedName>
    <definedName name="IQ_HOME_ORDERS_VALUE_JV_INC" hidden="1">"c5861"</definedName>
    <definedName name="IQ_HOME_ORDERS_VALUE_JV_INC_GROWTH" hidden="1">"c5941"</definedName>
    <definedName name="IQ_HOME_ORIGINATION_TOTAL" hidden="1">"c5909"</definedName>
    <definedName name="IQ_HOME_PRETAX_INC_CONSTRUCTION_SVCS" hidden="1">"c5890"</definedName>
    <definedName name="IQ_HOME_PRETAX_INC_ELIMINATIONS_OTHER" hidden="1">"c5891"</definedName>
    <definedName name="IQ_HOME_PRETAX_INC_FINANCIAL_SVCS" hidden="1">"c5889"</definedName>
    <definedName name="IQ_HOME_PRETAX_INC_HOUSING" hidden="1">"c5885"</definedName>
    <definedName name="IQ_HOME_PRETAX_INC_LAND_LOT" hidden="1">"c5886"</definedName>
    <definedName name="IQ_HOME_PRETAX_INC_OTHER_HOMEBUILDING" hidden="1">"c5887"</definedName>
    <definedName name="IQ_HOME_PRETAX_INC_TOTAL" hidden="1">"c5892"</definedName>
    <definedName name="IQ_HOME_PRETAX_INC_TOTAL_HOMEBUILDING" hidden="1">"c5888"</definedName>
    <definedName name="IQ_HOME_PURCH_OBLIGATION_1YR" hidden="1">"c5898"</definedName>
    <definedName name="IQ_HOME_PURCH_OBLIGATION_2YR" hidden="1">"c5899"</definedName>
    <definedName name="IQ_HOME_PURCH_OBLIGATION_3YR" hidden="1">"c5900"</definedName>
    <definedName name="IQ_HOME_PURCH_OBLIGATION_4YR" hidden="1">"c5901"</definedName>
    <definedName name="IQ_HOME_PURCH_OBLIGATION_5YR" hidden="1">"c5902"</definedName>
    <definedName name="IQ_HOME_PURCH_OBLIGATION_AFTER5" hidden="1">"c5903"</definedName>
    <definedName name="IQ_HOME_PURCH_OBLIGATION_TOTAL" hidden="1">"c5904"</definedName>
    <definedName name="IQ_HOME_REV_CONSTRUCTION_SERVICES" hidden="1">"c5874"</definedName>
    <definedName name="IQ_HOME_REV_ELIMINATIONS_OTHER" hidden="1">"c5875"</definedName>
    <definedName name="IQ_HOME_REV_FINANCIAL_SERVICES" hidden="1">"c5873"</definedName>
    <definedName name="IQ_HOME_REV_HOUSING" hidden="1">"c5872"</definedName>
    <definedName name="IQ_HOME_REV_LAND_LOT" hidden="1">"c5870"</definedName>
    <definedName name="IQ_HOME_REV_OTHER_HOMEBUILDING" hidden="1">"c5871"</definedName>
    <definedName name="IQ_HOME_REV_TOTAL" hidden="1">"c5876"</definedName>
    <definedName name="IQ_HOME_TOTAL_INV" hidden="1">"c5869"</definedName>
    <definedName name="IQ_HOME_WARRANTY_RES_BEG" hidden="1">"c5893"</definedName>
    <definedName name="IQ_HOME_WARRANTY_RES_END" hidden="1">"c5897"</definedName>
    <definedName name="IQ_HOME_WARRANTY_RES_ISS" hidden="1">"c5894"</definedName>
    <definedName name="IQ_HOME_WARRANTY_RES_OTHER" hidden="1">"c5896"</definedName>
    <definedName name="IQ_HOME_WARRANTY_RES_PAY" hidden="1">"c5895"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"c1395"</definedName>
    <definedName name="IQ_INC_AVAIL_INCL" hidden="1">"c1396"</definedName>
    <definedName name="IQ_INC_BEFORE_TAX" hidden="1">"c1375"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" hidden="1">"c6222"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" hidden="1">"c6223"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" hidden="1">"c6224"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" hidden="1">"c6225"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" hidden="1">"c6226"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"c1407"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"c1383"</definedName>
    <definedName name="IQ_INTEREST_EXP_SUPPL" hidden="1">"c1460"</definedName>
    <definedName name="IQ_INTEREST_INC" hidden="1">"c1393"</definedName>
    <definedName name="IQ_INTEREST_INC_NON" hidden="1">"c1384"</definedName>
    <definedName name="IQ_INTEREST_INVEST_INC" hidden="1">"c619"</definedName>
    <definedName name="IQ_INV_10YR_ANN_CAGR" hidden="1">"c6164"</definedName>
    <definedName name="IQ_INV_10YR_ANN_GROWTH" hidden="1">"c1930"</definedName>
    <definedName name="IQ_INV_1YR_ANN_GROWTH" hidden="1">"c1925"</definedName>
    <definedName name="IQ_INV_2YR_ANN_CAGR" hidden="1">"c6160"</definedName>
    <definedName name="IQ_INV_2YR_ANN_GROWTH" hidden="1">"c1926"</definedName>
    <definedName name="IQ_INV_3YR_ANN_CAGR" hidden="1">"c6161"</definedName>
    <definedName name="IQ_INV_3YR_ANN_GROWTH" hidden="1">"c1927"</definedName>
    <definedName name="IQ_INV_5YR_ANN_CAGR" hidden="1">"c6162"</definedName>
    <definedName name="IQ_INV_5YR_ANN_GROWTH" hidden="1">"c1928"</definedName>
    <definedName name="IQ_INV_7YR_ANN_CAGR" hidden="1">"c6163"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" hidden="1">"c6227"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" hidden="1">"c6228"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"c1391"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" hidden="1">"c6229"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CAGR" hidden="1">"c6174"</definedName>
    <definedName name="IQ_LFCF_10YR_ANN_GROWTH" hidden="1">"c1942"</definedName>
    <definedName name="IQ_LFCF_1YR_ANN_GROWTH" hidden="1">"c1937"</definedName>
    <definedName name="IQ_LFCF_2YR_ANN_CAGR" hidden="1">"c6170"</definedName>
    <definedName name="IQ_LFCF_2YR_ANN_GROWTH" hidden="1">"c1938"</definedName>
    <definedName name="IQ_LFCF_3YR_ANN_CAGR" hidden="1">"c6171"</definedName>
    <definedName name="IQ_LFCF_3YR_ANN_GROWTH" hidden="1">"c1939"</definedName>
    <definedName name="IQ_LFCF_5YR_ANN_CAGR" hidden="1">"c6172"</definedName>
    <definedName name="IQ_LFCF_5YR_ANN_GROWTH" hidden="1">"c1940"</definedName>
    <definedName name="IQ_LFCF_7YR_ANN_CAGR" hidden="1">"c6173"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"c1386"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" hidden="1">"c6230"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"c1387"</definedName>
    <definedName name="IQ_LONG_TERM_DEBT_OVER_TOTAL_CAP" hidden="1">"c1388"</definedName>
    <definedName name="IQ_LONG_TERM_GROWTH" hidden="1">"c671"</definedName>
    <definedName name="IQ_LONG_TERM_INV" hidden="1">"c1389"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" hidden="1">"c6231"</definedName>
    <definedName name="IQ_LT_DEBT_ISSUED_REIT" hidden="1">"c686"</definedName>
    <definedName name="IQ_LT_DEBT_ISSUED_UTI" hidden="1">"c687"</definedName>
    <definedName name="IQ_LT_DEBT_RE" hidden="1">"c6232"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" hidden="1">"c6233"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" hidden="1">"c6234"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"c1437"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" hidden="1">"c6235"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" hidden="1">"c6236"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" hidden="1">"c6237"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39965.6378009259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" hidden="1">"c6238"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"c1394"</definedName>
    <definedName name="IQ_NET_INC_BEFORE" hidden="1">"c1368"</definedName>
    <definedName name="IQ_NET_INC_CF" hidden="1">"c1397"</definedName>
    <definedName name="IQ_NET_INC_MARGIN" hidden="1">"c1398"</definedName>
    <definedName name="IQ_NET_INT_INC_10YR_ANN_CAGR" hidden="1">"c6100"</definedName>
    <definedName name="IQ_NET_INT_INC_10YR_ANN_GROWTH" hidden="1">"c758"</definedName>
    <definedName name="IQ_NET_INT_INC_1YR_ANN_GROWTH" hidden="1">"c759"</definedName>
    <definedName name="IQ_NET_INT_INC_2YR_ANN_CAGR" hidden="1">"c6101"</definedName>
    <definedName name="IQ_NET_INT_INC_2YR_ANN_GROWTH" hidden="1">"c760"</definedName>
    <definedName name="IQ_NET_INT_INC_3YR_ANN_CAGR" hidden="1">"c6102"</definedName>
    <definedName name="IQ_NET_INT_INC_3YR_ANN_GROWTH" hidden="1">"c761"</definedName>
    <definedName name="IQ_NET_INT_INC_5YR_ANN_CAGR" hidden="1">"c6103"</definedName>
    <definedName name="IQ_NET_INT_INC_5YR_ANN_GROWTH" hidden="1">"c762"</definedName>
    <definedName name="IQ_NET_INT_INC_7YR_ANN_CAGR" hidden="1">"c6104"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" hidden="1">"c6239"</definedName>
    <definedName name="IQ_NET_INTEREST_EXP_REIT" hidden="1">"c770"</definedName>
    <definedName name="IQ_NET_INTEREST_EXP_UTI" hidden="1">"c771"</definedName>
    <definedName name="IQ_NET_INTEREST_INC" hidden="1">"c1392"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CAGR" hidden="1">"c6105"</definedName>
    <definedName name="IQ_NET_LOANS_10YR_ANN_GROWTH" hidden="1">"c773"</definedName>
    <definedName name="IQ_NET_LOANS_1YR_ANN_GROWTH" hidden="1">"c774"</definedName>
    <definedName name="IQ_NET_LOANS_2YR_ANN_CAGR" hidden="1">"c6106"</definedName>
    <definedName name="IQ_NET_LOANS_2YR_ANN_GROWTH" hidden="1">"c775"</definedName>
    <definedName name="IQ_NET_LOANS_3YR_ANN_CAGR" hidden="1">"c6107"</definedName>
    <definedName name="IQ_NET_LOANS_3YR_ANN_GROWTH" hidden="1">"c776"</definedName>
    <definedName name="IQ_NET_LOANS_5YR_ANN_CAGR" hidden="1">"c6108"</definedName>
    <definedName name="IQ_NET_LOANS_5YR_ANN_GROWTH" hidden="1">"c777"</definedName>
    <definedName name="IQ_NET_LOANS_7YR_ANN_CAGR" hidden="1">"c6109"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CAGR" hidden="1">"c6110"</definedName>
    <definedName name="IQ_NI_10YR_ANN_GROWTH" hidden="1">"c782"</definedName>
    <definedName name="IQ_NI_1YR_ANN_GROWTH" hidden="1">"c783"</definedName>
    <definedName name="IQ_NI_2YR_ANN_CAGR" hidden="1">"c6111"</definedName>
    <definedName name="IQ_NI_2YR_ANN_GROWTH" hidden="1">"c784"</definedName>
    <definedName name="IQ_NI_3YR_ANN_CAGR" hidden="1">"c6112"</definedName>
    <definedName name="IQ_NI_3YR_ANN_GROWTH" hidden="1">"c785"</definedName>
    <definedName name="IQ_NI_5YR_ANN_CAGR" hidden="1">"c6113"</definedName>
    <definedName name="IQ_NI_5YR_ANN_GROWTH" hidden="1">"c786"</definedName>
    <definedName name="IQ_NI_7YR_ANN_CAGR" hidden="1">"c6114"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CAGR" hidden="1">"c6189"</definedName>
    <definedName name="IQ_NI_NORM_10YR_ANN_GROWTH" hidden="1">"c1960"</definedName>
    <definedName name="IQ_NI_NORM_1YR_ANN_GROWTH" hidden="1">"c1955"</definedName>
    <definedName name="IQ_NI_NORM_2YR_ANN_CAGR" hidden="1">"c6185"</definedName>
    <definedName name="IQ_NI_NORM_2YR_ANN_GROWTH" hidden="1">"c1956"</definedName>
    <definedName name="IQ_NI_NORM_3YR_ANN_CAGR" hidden="1">"c6186"</definedName>
    <definedName name="IQ_NI_NORM_3YR_ANN_GROWTH" hidden="1">"c1957"</definedName>
    <definedName name="IQ_NI_NORM_5YR_ANN_CAGR" hidden="1">"c6187"</definedName>
    <definedName name="IQ_NI_NORM_5YR_ANN_GROWTH" hidden="1">"c1958"</definedName>
    <definedName name="IQ_NI_NORM_7YR_ANN_CAGR" hidden="1">"c6188"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"c1399"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CAGR" hidden="1">"c6115"</definedName>
    <definedName name="IQ_NON_INT_INC_10YR_ANN_GROWTH" hidden="1">"c803"</definedName>
    <definedName name="IQ_NON_INT_INC_1YR_ANN_GROWTH" hidden="1">"c804"</definedName>
    <definedName name="IQ_NON_INT_INC_2YR_ANN_CAGR" hidden="1">"c6116"</definedName>
    <definedName name="IQ_NON_INT_INC_2YR_ANN_GROWTH" hidden="1">"c805"</definedName>
    <definedName name="IQ_NON_INT_INC_3YR_ANN_CAGR" hidden="1">"c6117"</definedName>
    <definedName name="IQ_NON_INT_INC_3YR_ANN_GROWTH" hidden="1">"c806"</definedName>
    <definedName name="IQ_NON_INT_INC_5YR_ANN_CAGR" hidden="1">"c6118"</definedName>
    <definedName name="IQ_NON_INT_INC_5YR_ANN_GROWTH" hidden="1">"c807"</definedName>
    <definedName name="IQ_NON_INT_INC_7YR_ANN_CAGR" hidden="1">"c6119"</definedName>
    <definedName name="IQ_NON_INT_INC_7YR_ANN_GROWTH" hidden="1">"c808"</definedName>
    <definedName name="IQ_NON_INTEREST_EXP" hidden="1">"c1400"</definedName>
    <definedName name="IQ_NON_INTEREST_INC" hidden="1">"c1401"</definedName>
    <definedName name="IQ_NON_OPER_EXP" hidden="1">"c809"</definedName>
    <definedName name="IQ_NON_OPER_INC" hidden="1">"c810"</definedName>
    <definedName name="IQ_NON_PERF_ASSETS_10YR_ANN_CAGR" hidden="1">"c6120"</definedName>
    <definedName name="IQ_NON_PERF_ASSETS_10YR_ANN_GROWTH" hidden="1">"c811"</definedName>
    <definedName name="IQ_NON_PERF_ASSETS_1YR_ANN_GROWTH" hidden="1">"c812"</definedName>
    <definedName name="IQ_NON_PERF_ASSETS_2YR_ANN_CAGR" hidden="1">"c6121"</definedName>
    <definedName name="IQ_NON_PERF_ASSETS_2YR_ANN_GROWTH" hidden="1">"c813"</definedName>
    <definedName name="IQ_NON_PERF_ASSETS_3YR_ANN_CAGR" hidden="1">"c6122"</definedName>
    <definedName name="IQ_NON_PERF_ASSETS_3YR_ANN_GROWTH" hidden="1">"c814"</definedName>
    <definedName name="IQ_NON_PERF_ASSETS_5YR_ANN_CAGR" hidden="1">"c6123"</definedName>
    <definedName name="IQ_NON_PERF_ASSETS_5YR_ANN_GROWTH" hidden="1">"c815"</definedName>
    <definedName name="IQ_NON_PERF_ASSETS_7YR_ANN_CAGR" hidden="1">"c6124"</definedName>
    <definedName name="IQ_NON_PERF_ASSETS_7YR_ANN_GROWTH" hidden="1">"c816"</definedName>
    <definedName name="IQ_NON_PERF_ASSETS_TOTAL_ASSETS" hidden="1">"c817"</definedName>
    <definedName name="IQ_NON_PERF_LOANS_10YR_ANN_CAGR" hidden="1">"c6125"</definedName>
    <definedName name="IQ_NON_PERF_LOANS_10YR_ANN_GROWTH" hidden="1">"c818"</definedName>
    <definedName name="IQ_NON_PERF_LOANS_1YR_ANN_GROWTH" hidden="1">"c819"</definedName>
    <definedName name="IQ_NON_PERF_LOANS_2YR_ANN_CAGR" hidden="1">"c6126"</definedName>
    <definedName name="IQ_NON_PERF_LOANS_2YR_ANN_GROWTH" hidden="1">"c820"</definedName>
    <definedName name="IQ_NON_PERF_LOANS_3YR_ANN_CAGR" hidden="1">"c6127"</definedName>
    <definedName name="IQ_NON_PERF_LOANS_3YR_ANN_GROWTH" hidden="1">"c821"</definedName>
    <definedName name="IQ_NON_PERF_LOANS_5YR_ANN_CAGR" hidden="1">"c6128"</definedName>
    <definedName name="IQ_NON_PERF_LOANS_5YR_ANN_GROWTH" hidden="1">"c822"</definedName>
    <definedName name="IQ_NON_PERF_LOANS_7YR_ANN_CAGR" hidden="1">"c6129"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"c1423"</definedName>
    <definedName name="IQ_NOW_ACCOUNT" hidden="1">"c828"</definedName>
    <definedName name="IQ_NPPE" hidden="1">"c829"</definedName>
    <definedName name="IQ_NPPE_10YR_ANN_CAGR" hidden="1">"c6130"</definedName>
    <definedName name="IQ_NPPE_10YR_ANN_GROWTH" hidden="1">"c830"</definedName>
    <definedName name="IQ_NPPE_1YR_ANN_GROWTH" hidden="1">"c831"</definedName>
    <definedName name="IQ_NPPE_2YR_ANN_CAGR" hidden="1">"c6131"</definedName>
    <definedName name="IQ_NPPE_2YR_ANN_GROWTH" hidden="1">"c832"</definedName>
    <definedName name="IQ_NPPE_3YR_ANN_CAGR" hidden="1">"c6132"</definedName>
    <definedName name="IQ_NPPE_3YR_ANN_GROWTH" hidden="1">"c833"</definedName>
    <definedName name="IQ_NPPE_5YR_ANN_CAGR" hidden="1">"c6133"</definedName>
    <definedName name="IQ_NPPE_5YR_ANN_GROWTH" hidden="1">"c834"</definedName>
    <definedName name="IQ_NPPE_7YR_ANN_CAGR" hidden="1">"c6134"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AVG_DAILY_SALES_VOL_EQ_INC_GAS" hidden="1">"c5797"</definedName>
    <definedName name="IQ_OG_AVG_DAILY_SALES_VOL_EQ_INC_NGL" hidden="1">"c5798"</definedName>
    <definedName name="IQ_OG_AVG_DAILY_SALES_VOL_EQ_INC_OIL" hidden="1">"c5796"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ACRE_GROSS_EQ_INC" hidden="1">"c5802"</definedName>
    <definedName name="IQ_OG_DEVELOPED_ACRE_NET_EQ_INC" hidden="1">"c5803"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SERVE_REPLACEMENT_RATIO" hidden="1">"c5799"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ALES_VOL_EQ_INC_GAS" hidden="1">"c5794"</definedName>
    <definedName name="IQ_OG_SALES_VOL_EQ_INC_NGL" hidden="1">"c5795"</definedName>
    <definedName name="IQ_OG_SALES_VOL_EQ_INC_OIL" hidden="1">"c5793"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ACRE_GROSS_EQ_INC" hidden="1">"c5800"</definedName>
    <definedName name="IQ_OG_UNDEVELOPED_ACRE_NET_EQ_INC" hidden="1">"c5801"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CT_NEXT" hidden="1">"c5774"</definedName>
    <definedName name="IQ_OPEB_ACT_NEXT_DOM" hidden="1">"c5772"</definedName>
    <definedName name="IQ_OPEB_ACT_NEXT_FOREIGN" hidden="1">"c5773"</definedName>
    <definedName name="IQ_OPEB_AMT_RECOG_NEXT" hidden="1">"c5783"</definedName>
    <definedName name="IQ_OPEB_AMT_RECOG_NEXT_DOM" hidden="1">"c5781"</definedName>
    <definedName name="IQ_OPEB_AMT_RECOG_NEXT_FOREIGN" hidden="1">"c5782"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CI_ACT" hidden="1">"c5759"</definedName>
    <definedName name="IQ_OPEB_CI_ACT_DOM" hidden="1">"c5757"</definedName>
    <definedName name="IQ_OPEB_CI_ACT_FOREIGN" hidden="1">"c5758"</definedName>
    <definedName name="IQ_OPEB_CI_NET_AMT_RECOG" hidden="1">"c5771"</definedName>
    <definedName name="IQ_OPEB_CI_NET_AMT_RECOG_DOM" hidden="1">"c5769"</definedName>
    <definedName name="IQ_OPEB_CI_NET_AMT_RECOG_FOREIGN" hidden="1">"c5770"</definedName>
    <definedName name="IQ_OPEB_CI_OTHER_MISC_ADJ" hidden="1">"c5768"</definedName>
    <definedName name="IQ_OPEB_CI_OTHER_MISC_ADJ_DOM" hidden="1">"c5766"</definedName>
    <definedName name="IQ_OPEB_CI_OTHER_MISC_ADJ_FOREIGN" hidden="1">"c5767"</definedName>
    <definedName name="IQ_OPEB_CI_PRIOR_SERVICE" hidden="1">"c5762"</definedName>
    <definedName name="IQ_OPEB_CI_PRIOR_SERVICE_DOM" hidden="1">"c5760"</definedName>
    <definedName name="IQ_OPEB_CI_PRIOR_SERVICE_FOREIGN" hidden="1">"c5761"</definedName>
    <definedName name="IQ_OPEB_CI_TRANSITION" hidden="1">"c5765"</definedName>
    <definedName name="IQ_OPEB_CI_TRANSITION_DOM" hidden="1">"c5763"</definedName>
    <definedName name="IQ_OPEB_CI_TRANSITION_FOREIGN" hidden="1">"c5764"</definedName>
    <definedName name="IQ_OPEB_CL" hidden="1">"c5789"</definedName>
    <definedName name="IQ_OPEB_CL_DOM" hidden="1">"c5787"</definedName>
    <definedName name="IQ_OPEB_CL_FOREIGN" hidden="1">"c5788"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LT_ASSETS" hidden="1">"c5786"</definedName>
    <definedName name="IQ_OPEB_LT_ASSETS_DOM" hidden="1">"c5784"</definedName>
    <definedName name="IQ_OPEB_LT_ASSETS_FOREIGN" hidden="1">"c5785"</definedName>
    <definedName name="IQ_OPEB_LT_LIAB" hidden="1">"c5792"</definedName>
    <definedName name="IQ_OPEB_LT_LIAB_DOM" hidden="1">"c5790"</definedName>
    <definedName name="IQ_OPEB_LT_LIAB_FOREIGN" hidden="1">"c5791"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PRIOR_SERVICE_NEXT" hidden="1">"c5777"</definedName>
    <definedName name="IQ_OPEB_PRIOR_SERVICE_NEXT_DOM" hidden="1">"c5775"</definedName>
    <definedName name="IQ_OPEB_PRIOR_SERVICE_NEXT_FOREIGN" hidden="1">"c5776"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TRANSITION_NEXT" hidden="1">"c5780"</definedName>
    <definedName name="IQ_OPEB_TRANSITION_NEXT_DOM" hidden="1">"c5778"</definedName>
    <definedName name="IQ_OPEB_TRANSITION_NEXT_FOREIGN" hidden="1">"c5779"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"c1448"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" hidden="1">"c6240"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ABLE_END_OS" hidden="1">"c5804"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BEG_OS" hidden="1">"c5805"</definedName>
    <definedName name="IQ_OPTIONS_STRIKE_PRICE_CANCELLED" hidden="1">"c5807"</definedName>
    <definedName name="IQ_OPTIONS_STRIKE_PRICE_EXERCISABLE" hidden="1">"c5808"</definedName>
    <definedName name="IQ_OPTIONS_STRIKE_PRICE_EXERCISED" hidden="1">"c5806"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" hidden="1">"c6287"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" hidden="1">"c6241"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" hidden="1">"c6242"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INS" hidden="1">"C6021"</definedName>
    <definedName name="IQ_OTHER_CL_SUPPL_RE" hidden="1">"c6243"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"c1403"</definedName>
    <definedName name="IQ_OTHER_CURRENT_LIAB" hidden="1">"c1404"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" hidden="1">"c6244"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" hidden="1">"c6245"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" hidden="1">"c6246"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" hidden="1">"c6247"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" hidden="1">"c6248"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" hidden="1">"c6249"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"c1408"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" hidden="1">"c6250"</definedName>
    <definedName name="IQ_OTHER_LIAB_LT_REIT" hidden="1">"c940"</definedName>
    <definedName name="IQ_OTHER_LIAB_LT_UTI" hidden="1">"c941"</definedName>
    <definedName name="IQ_OTHER_LIAB_RE" hidden="1">"c6251"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"c1409"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" hidden="1">"c6252"</definedName>
    <definedName name="IQ_OTHER_LT_ASSETS_REIT" hidden="1">"c951"</definedName>
    <definedName name="IQ_OTHER_LT_ASSETS_UTI" hidden="1">"c952"</definedName>
    <definedName name="IQ_OTHER_NET" hidden="1">"c1453"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" hidden="1">"c6253"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" hidden="1">"c6254"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" hidden="1">"c6255"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" hidden="1">"c6256"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" hidden="1">"c6257"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" hidden="1">"c6258"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ABLE_END_OS" hidden="1">"c5814"</definedName>
    <definedName name="IQ_OTHER_OPTIONS_EXERCISED" hidden="1">"c2688"</definedName>
    <definedName name="IQ_OTHER_OPTIONS_GRANTED" hidden="1">"c2687"</definedName>
    <definedName name="IQ_OTHER_OPTIONS_STRIKE_PRICE_BEG_OS" hidden="1">"c5815"</definedName>
    <definedName name="IQ_OTHER_OPTIONS_STRIKE_PRICE_CANCELLED" hidden="1">"c5817"</definedName>
    <definedName name="IQ_OTHER_OPTIONS_STRIKE_PRICE_EXERCISABLE" hidden="1">"c5818"</definedName>
    <definedName name="IQ_OTHER_OPTIONS_STRIKE_PRICE_EXERCISED" hidden="1">"c5816"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" hidden="1">"c6259"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" hidden="1">"c6260"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"c1410"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" hidden="1">"c6282"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" hidden="1">"c6281"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"c2128"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"c1457"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CT_NEXT" hidden="1">"c5738"</definedName>
    <definedName name="IQ_PENSION_ACT_NEXT_DOM" hidden="1">"c5736"</definedName>
    <definedName name="IQ_PENSION_ACT_NEXT_FOREIGN" hidden="1">"c5737"</definedName>
    <definedName name="IQ_PENSION_AMT_RECOG_NEXT_DOM" hidden="1">"c5745"</definedName>
    <definedName name="IQ_PENSION_AMT_RECOG_NEXT_FOREIGN" hidden="1">"c5746"</definedName>
    <definedName name="IQ_PENSION_AMT_RECOG_PERIOD" hidden="1">"c5747"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I_ACT" hidden="1">"c5723"</definedName>
    <definedName name="IQ_PENSION_CI_ACT_DOM" hidden="1">"c5721"</definedName>
    <definedName name="IQ_PENSION_CI_ACT_FOREIGN" hidden="1">"c5722"</definedName>
    <definedName name="IQ_PENSION_CI_NET_AMT_RECOG" hidden="1">"c5735"</definedName>
    <definedName name="IQ_PENSION_CI_NET_AMT_RECOG_DOM" hidden="1">"c5733"</definedName>
    <definedName name="IQ_PENSION_CI_NET_AMT_RECOG_FOREIGN" hidden="1">"c5734"</definedName>
    <definedName name="IQ_PENSION_CI_OTHER_MISC_ADJ" hidden="1">"c5732"</definedName>
    <definedName name="IQ_PENSION_CI_OTHER_MISC_ADJ_DOM" hidden="1">"c5730"</definedName>
    <definedName name="IQ_PENSION_CI_OTHER_MISC_ADJ_FOREIGN" hidden="1">"c5731"</definedName>
    <definedName name="IQ_PENSION_CI_PRIOR_SERVICE" hidden="1">"c5726"</definedName>
    <definedName name="IQ_PENSION_CI_PRIOR_SERVICE_DOM" hidden="1">"c5724"</definedName>
    <definedName name="IQ_PENSION_CI_PRIOR_SERVICE_FOREIGN" hidden="1">"c5725"</definedName>
    <definedName name="IQ_PENSION_CI_TRANSITION" hidden="1">"c5729"</definedName>
    <definedName name="IQ_PENSION_CI_TRANSITION_DOM" hidden="1">"c5727"</definedName>
    <definedName name="IQ_PENSION_CI_TRANSITION_FOREIGN" hidden="1">"c5728"</definedName>
    <definedName name="IQ_PENSION_CL" hidden="1">"c5753"</definedName>
    <definedName name="IQ_PENSION_CL_DOM" hidden="1">"c5751"</definedName>
    <definedName name="IQ_PENSION_CL_FOREIGN" hidden="1">"c5752"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LT_ASSETS" hidden="1">"c5750"</definedName>
    <definedName name="IQ_PENSION_LT_ASSETS_DOM" hidden="1">"c5748"</definedName>
    <definedName name="IQ_PENSION_LT_ASSETS_FOREIGN" hidden="1">"c5749"</definedName>
    <definedName name="IQ_PENSION_LT_LIAB" hidden="1">"c5756"</definedName>
    <definedName name="IQ_PENSION_LT_LIAB_DOM" hidden="1">"c5754"</definedName>
    <definedName name="IQ_PENSION_LT_LIAB_FOREIGN" hidden="1">"c5755"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IOR_SERVICE_NEXT" hidden="1">"c5741"</definedName>
    <definedName name="IQ_PENSION_PRIOR_SERVICE_NEXT_DOM" hidden="1">"c5739"</definedName>
    <definedName name="IQ_PENSION_PRIOR_SERVICE_NEXT_FOREIGN" hidden="1">"c5740"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TRANSITION_NEXT" hidden="1">"c5744"</definedName>
    <definedName name="IQ_PENSION_TRANSITION_NEXT_DOM" hidden="1">"c5742"</definedName>
    <definedName name="IQ_PENSION_TRANSITION_NEXT_FOREIGN" hidden="1">"c5743"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"c1414"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" hidden="1">"c6261"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" hidden="1">"c6262"</definedName>
    <definedName name="IQ_PREF_OTHER_REIT" hidden="1">"c1058"</definedName>
    <definedName name="IQ_PREF_OTHER_UTI" hidden="1">"C6022"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" hidden="1">"c6263"</definedName>
    <definedName name="IQ_PREF_REP_REIT" hidden="1">"c1065"</definedName>
    <definedName name="IQ_PREF_REP_UTI" hidden="1">"c1066"</definedName>
    <definedName name="IQ_PREF_STOCK" hidden="1">"c1416"</definedName>
    <definedName name="IQ_PREF_TOT" hidden="1">"c1415"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"c1418"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"c1412"</definedName>
    <definedName name="IQ_PRICE_OVER_LTM_EPS" hidden="1">"c1413"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"c1452"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"c1379"</definedName>
    <definedName name="IQ_PROPERTY_MGMT_FEE" hidden="1">"c1074"</definedName>
    <definedName name="IQ_PROPERTY_NET" hidden="1">"c1402"</definedName>
    <definedName name="IQ_PROV_BAD_DEBTS" hidden="1">"c1075"</definedName>
    <definedName name="IQ_PROV_BAD_DEBTS_CF" hidden="1">"c1076"</definedName>
    <definedName name="IQ_PROVISION_10YR_ANN_CAGR" hidden="1">"c6135"</definedName>
    <definedName name="IQ_PROVISION_10YR_ANN_GROWTH" hidden="1">"c1077"</definedName>
    <definedName name="IQ_PROVISION_1YR_ANN_GROWTH" hidden="1">"c1078"</definedName>
    <definedName name="IQ_PROVISION_2YR_ANN_CAGR" hidden="1">"c6136"</definedName>
    <definedName name="IQ_PROVISION_2YR_ANN_GROWTH" hidden="1">"c1079"</definedName>
    <definedName name="IQ_PROVISION_3YR_ANN_CAGR" hidden="1">"c6137"</definedName>
    <definedName name="IQ_PROVISION_3YR_ANN_GROWTH" hidden="1">"c1080"</definedName>
    <definedName name="IQ_PROVISION_5YR_ANN_CAGR" hidden="1">"c6138"</definedName>
    <definedName name="IQ_PROVISION_5YR_ANN_GROWTH" hidden="1">"c1081"</definedName>
    <definedName name="IQ_PROVISION_7YR_ANN_CAGR" hidden="1">"c6139"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"c1417"</definedName>
    <definedName name="IQ_REF_ENTITY" hidden="1">"c6033"</definedName>
    <definedName name="IQ_REF_ENTITY_CIQID" hidden="1">"c6024"</definedName>
    <definedName name="IQ_REF_ENTITY_TICKER" hidden="1">"c6023"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"c1419"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ICTED_CASH_NON_CURRENT" hidden="1">"c6192"</definedName>
    <definedName name="IQ_RESTRICTED_CASH_TOTAL" hidden="1">"c6193"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" hidden="1">"c6264"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"c1420"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"c1421"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"c1422"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" hidden="1">"c6284"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" hidden="1">"c6265"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"c1347"</definedName>
    <definedName name="IQ_SHARES_PURCHASED_AVERAGE_PRICE" hidden="1">"c5821"</definedName>
    <definedName name="IQ_SHARES_PURCHASED_QUARTER" hidden="1">"c5820"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"c1425"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" hidden="1">"c6266"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" hidden="1">"c6267"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" hidden="1">"c6268"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" hidden="1">"c6269"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CAGR" hidden="1">"c6169"</definedName>
    <definedName name="IQ_TBV_10YR_ANN_GROWTH" hidden="1">"c1936"</definedName>
    <definedName name="IQ_TBV_1YR_ANN_GROWTH" hidden="1">"c1931"</definedName>
    <definedName name="IQ_TBV_2YR_ANN_CAGR" hidden="1">"c6165"</definedName>
    <definedName name="IQ_TBV_2YR_ANN_GROWTH" hidden="1">"c1932"</definedName>
    <definedName name="IQ_TBV_3YR_ANN_CAGR" hidden="1">"c6166"</definedName>
    <definedName name="IQ_TBV_3YR_ANN_GROWTH" hidden="1">"c1933"</definedName>
    <definedName name="IQ_TBV_5YR_ANN_CAGR" hidden="1">"c6167"</definedName>
    <definedName name="IQ_TBV_5YR_ANN_GROWTH" hidden="1">"c1934"</definedName>
    <definedName name="IQ_TBV_7YR_ANN_CAGR" hidden="1">"c6168"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" hidden="1">"c6270"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CAGR" hidden="1">"c6140"</definedName>
    <definedName name="IQ_TOTAL_ASSETS_10YR_ANN_GROWTH" hidden="1">"c1235"</definedName>
    <definedName name="IQ_TOTAL_ASSETS_1YR_ANN_GROWTH" hidden="1">"c1236"</definedName>
    <definedName name="IQ_TOTAL_ASSETS_2YR_ANN_CAGR" hidden="1">"c6141"</definedName>
    <definedName name="IQ_TOTAL_ASSETS_2YR_ANN_GROWTH" hidden="1">"c1237"</definedName>
    <definedName name="IQ_TOTAL_ASSETS_3YR_ANN_CAGR" hidden="1">"c6142"</definedName>
    <definedName name="IQ_TOTAL_ASSETS_3YR_ANN_GROWTH" hidden="1">"c1238"</definedName>
    <definedName name="IQ_TOTAL_ASSETS_5YR_ANN_CAGR" hidden="1">"c6143"</definedName>
    <definedName name="IQ_TOTAL_ASSETS_5YR_ANN_GROWTH" hidden="1">"c1239"</definedName>
    <definedName name="IQ_TOTAL_ASSETS_7YR_ANN_CAGR" hidden="1">"c6144"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"c1455"</definedName>
    <definedName name="IQ_TOTAL_CASH_FINAN" hidden="1">"c1352"</definedName>
    <definedName name="IQ_TOTAL_CASH_INVEST" hidden="1">"c1353"</definedName>
    <definedName name="IQ_TOTAL_CASH_OPER" hidden="1">"c1354"</definedName>
    <definedName name="IQ_TOTAL_CHURN" hidden="1">"c2122"</definedName>
    <definedName name="IQ_TOTAL_CL" hidden="1">"c1245"</definedName>
    <definedName name="IQ_TOTAL_COMMON" hidden="1">"c1411"</definedName>
    <definedName name="IQ_TOTAL_COMMON_EQUITY" hidden="1">"c1246"</definedName>
    <definedName name="IQ_TOTAL_CURRENT_ASSETS" hidden="1">"c1430"</definedName>
    <definedName name="IQ_TOTAL_CURRENT_LIAB" hidden="1">"c1431"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" hidden="1">"c6271"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"c1433"</definedName>
    <definedName name="IQ_TOTAL_DEBT_OVER_TOTAL_BV" hidden="1">"c1434"</definedName>
    <definedName name="IQ_TOTAL_DEBT_OVER_TOTAL_CAP" hidden="1">"c1432"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" hidden="1">"c6272"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"c2141"</definedName>
    <definedName name="IQ_TOTAL_EMPLOYEES" hidden="1">"c1522"</definedName>
    <definedName name="IQ_TOTAL_EQUITY" hidden="1">"c1267"</definedName>
    <definedName name="IQ_TOTAL_EQUITY_10YR_ANN_CAGR" hidden="1">"c6145"</definedName>
    <definedName name="IQ_TOTAL_EQUITY_10YR_ANN_GROWTH" hidden="1">"c1268"</definedName>
    <definedName name="IQ_TOTAL_EQUITY_1YR_ANN_GROWTH" hidden="1">"c1269"</definedName>
    <definedName name="IQ_TOTAL_EQUITY_2YR_ANN_CAGR" hidden="1">"c6146"</definedName>
    <definedName name="IQ_TOTAL_EQUITY_2YR_ANN_GROWTH" hidden="1">"c1270"</definedName>
    <definedName name="IQ_TOTAL_EQUITY_3YR_ANN_CAGR" hidden="1">"c6147"</definedName>
    <definedName name="IQ_TOTAL_EQUITY_3YR_ANN_GROWTH" hidden="1">"c1271"</definedName>
    <definedName name="IQ_TOTAL_EQUITY_5YR_ANN_CAGR" hidden="1">"c6148"</definedName>
    <definedName name="IQ_TOTAL_EQUITY_5YR_ANN_GROWTH" hidden="1">"c1272"</definedName>
    <definedName name="IQ_TOTAL_EQUITY_7YR_ANN_CAGR" hidden="1">"c6149"</definedName>
    <definedName name="IQ_TOTAL_EQUITY_7YR_ANN_GROWTH" hidden="1">"c1273"</definedName>
    <definedName name="IQ_TOTAL_EQUITY_ALLOWANCE_TOTAL_LOANS" hidden="1">"c1274"</definedName>
    <definedName name="IQ_TOTAL_INTEREST_EXP" hidden="1">"c1382"</definedName>
    <definedName name="IQ_TOTAL_INVENTORY" hidden="1">"c1385"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" hidden="1">"c6273"</definedName>
    <definedName name="IQ_TOTAL_LIAB_REIT" hidden="1">"c1282"</definedName>
    <definedName name="IQ_TOTAL_LIAB_SHAREHOLD" hidden="1">"c1435"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" hidden="1">"c6274"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ABLE_END_OS" hidden="1">"c5819"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CAGR" hidden="1">"c6150"</definedName>
    <definedName name="IQ_TOTAL_REV_10YR_ANN_GROWTH" hidden="1">"c1295"</definedName>
    <definedName name="IQ_TOTAL_REV_1YR_ANN_GROWTH" hidden="1">"c1296"</definedName>
    <definedName name="IQ_TOTAL_REV_2YR_ANN_CAGR" hidden="1">"c6151"</definedName>
    <definedName name="IQ_TOTAL_REV_2YR_ANN_GROWTH" hidden="1">"c1297"</definedName>
    <definedName name="IQ_TOTAL_REV_3YR_ANN_CAGR" hidden="1">"c6152"</definedName>
    <definedName name="IQ_TOTAL_REV_3YR_ANN_GROWTH" hidden="1">"c1298"</definedName>
    <definedName name="IQ_TOTAL_REV_5YR_ANN_CAGR" hidden="1">"c6153"</definedName>
    <definedName name="IQ_TOTAL_REV_5YR_ANN_GROWTH" hidden="1">"c1299"</definedName>
    <definedName name="IQ_TOTAL_REV_7YR_ANN_CAGR" hidden="1">"c6154"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" hidden="1">"c6275"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"c1436"</definedName>
    <definedName name="IQ_TOTAL_SPECIAL" hidden="1">"c1618"</definedName>
    <definedName name="IQ_TOTAL_ST_BORROW" hidden="1">"c1424"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" hidden="1">"c6286"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"c1345"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" hidden="1">"c6276"</definedName>
    <definedName name="IQ_TREASURY_OTHER_EQUITY_REIT" hidden="1">"c1317"</definedName>
    <definedName name="IQ_TREASURY_OTHER_EQUITY_UTI" hidden="1">"c1318"</definedName>
    <definedName name="IQ_TREASURY_STOCK" hidden="1">"c1438"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CAGR" hidden="1">"c6179"</definedName>
    <definedName name="IQ_UFCF_10YR_ANN_GROWTH" hidden="1">"c1948"</definedName>
    <definedName name="IQ_UFCF_1YR_ANN_GROWTH" hidden="1">"c1943"</definedName>
    <definedName name="IQ_UFCF_2YR_ANN_CAGR" hidden="1">"c6175"</definedName>
    <definedName name="IQ_UFCF_2YR_ANN_GROWTH" hidden="1">"c1944"</definedName>
    <definedName name="IQ_UFCF_3YR_ANN_CAGR" hidden="1">"c6176"</definedName>
    <definedName name="IQ_UFCF_3YR_ANN_GROWTH" hidden="1">"c1945"</definedName>
    <definedName name="IQ_UFCF_5YR_ANN_CAGR" hidden="1">"c6177"</definedName>
    <definedName name="IQ_UFCF_5YR_ANN_GROWTH" hidden="1">"c1946"</definedName>
    <definedName name="IQ_UFCF_7YR_ANN_CAGR" hidden="1">"c6178"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" hidden="1">"c6277"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"c2104"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IS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IS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IsColHidden" hidden="1">FALSE</definedName>
    <definedName name="IsLTMColHidden" hidden="1">FALSE</definedName>
    <definedName name="Itens" hidden="1">#REF!</definedName>
    <definedName name="IUO" hidden="1">{"'Quadro'!$A$4:$BG$78"}</definedName>
    <definedName name="J" localSheetId="0" hidden="1">#REF!</definedName>
    <definedName name="J" hidden="1">#REF!</definedName>
    <definedName name="Jan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Jan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JANEIRO2003" localSheetId="0" hidden="1">{#N/A,#N/A,TRUE,"Serviços"}</definedName>
    <definedName name="JANEIRO2003" hidden="1">{#N/A,#N/A,TRUE,"Serviços"}</definedName>
    <definedName name="JANEIRO20033" localSheetId="0" hidden="1">{#N/A,#N/A,TRUE,"Serviços"}</definedName>
    <definedName name="JANEIRO20033" hidden="1">{#N/A,#N/A,TRUE,"Serviços"}</definedName>
    <definedName name="jçkj" hidden="1">{"'CptDifn'!$AA$32:$AG$32"}</definedName>
    <definedName name="jjjj" localSheetId="0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jjjj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j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jryhjtry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jujk" hidden="1">{#N/A,#N/A,FALSE,"PCOL"}</definedName>
    <definedName name="JUJU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JUJU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Julio" hidden="1">{"'CptDifn'!$AA$32:$AG$32"}</definedName>
    <definedName name="jythjty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KDFJA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DFJA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kf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f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khtykfh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kiuy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kjhgjk" hidden="1">{"'gráf jan00'!$A$1:$AK$41"}</definedName>
    <definedName name="kjkhjkh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kjkhjkh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kkkk" hidden="1">{#N/A,#N/A,FALSE,"PCOL"}</definedName>
    <definedName name="KM">INVESTIMENTOS!$I$45</definedName>
    <definedName name="ko" hidden="1">{#N/A,#N/A,FALSE,"PCOL"}</definedName>
    <definedName name="lab" localSheetId="0" hidden="1">{#N/A,#N/A,TRUE,"Serviços"}</definedName>
    <definedName name="lab" hidden="1">{"'gráf jan00'!$A$1:$AK$41"}</definedName>
    <definedName name="labb" localSheetId="0" hidden="1">{#N/A,#N/A,TRUE,"Serviços"}</definedName>
    <definedName name="labb" hidden="1">{#N/A,#N/A,TRUE,"Serviços"}</definedName>
    <definedName name="LAPEL" hidden="1">{"'RR'!$A$2:$E$81"}</definedName>
    <definedName name="LDD">'[1]Quadro 17B - WACC - Outputs '!$E$21</definedName>
    <definedName name="leo" hidden="1">{"'CptDifn'!$AA$32:$AG$32"}</definedName>
    <definedName name="leonardo" hidden="1">{"'gráf jan00'!$A$1:$AK$41"}</definedName>
    <definedName name="Leste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este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et" hidden="1">"Quadro Logistico Maio"</definedName>
    <definedName name="limcount" hidden="1">1</definedName>
    <definedName name="lixo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LKJ" hidden="1">{"'Quadro'!$A$4:$BG$78"}</definedName>
    <definedName name="ll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l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LoteBonito2" hidden="1">{"'Resumo2'!$B$2:$J$23"}</definedName>
    <definedName name="LU" hidden="1">{"'gráf jan00'!$A$1:$AK$41"}</definedName>
    <definedName name="luis" localSheetId="0" hidden="1">{"'Plan1 (2)'!$A$5:$F$63"}</definedName>
    <definedName name="luis" hidden="1">{"'Plan1 (2)'!$A$5:$F$63"}</definedName>
    <definedName name="man" hidden="1">{"'gráf jan00'!$A$1:$AK$41"}</definedName>
    <definedName name="Manoel" hidden="1">{"'Quadro'!$A$4:$BG$78"}</definedName>
    <definedName name="manut" hidden="1">{"'gráf jan00'!$A$1:$AK$41"}</definedName>
    <definedName name="marcelo" hidden="1">{"'gráf jan00'!$A$1:$AK$41"}</definedName>
    <definedName name="Marcio_1" localSheetId="0" hidden="1">#REF!-1 &amp; "." &amp; MAX(1,COUNTA(INDEX(#REF!,MATCH(#REF!-1,#REF!,FALSE)):#REF!))</definedName>
    <definedName name="Marcio_1" hidden="1">#REF!-1 &amp; "." &amp; MAX(1,COUNTA(INDEX(#REF!,MATCH(#REF!-1,#REF!,FALSE)):#REF!))</definedName>
    <definedName name="Marcio_2" localSheetId="0" hidden="1">#REF!-1 &amp; "." &amp; MAX(1,COUNTA(INDEX(#REF!,MATCH(#REF!-1,#REF!,FALSE)):#REF!))</definedName>
    <definedName name="Marcio_2" hidden="1">#REF!-1 &amp; "." &amp; MAX(1,COUNTA(INDEX(#REF!,MATCH(#REF!-1,#REF!,FALSE)):#REF!))</definedName>
    <definedName name="Marcio_3" localSheetId="0" hidden="1">#REF!-1 &amp; "." &amp; MAX(1,COUNTA(INDEX(#REF!,MATCH(#REF!-1,#REF!,FALSE)):#REF!))</definedName>
    <definedName name="Marcio_3" hidden="1">#REF!-1 &amp; "." &amp; MAX(1,COUNTA(INDEX(#REF!,MATCH(#REF!-1,#REF!,FALSE)):#REF!))</definedName>
    <definedName name="Marcio_4" localSheetId="0" hidden="1">#REF!-1 &amp; "." &amp; MAX(1,COUNTA(INDEX(#REF!,MATCH(#REF!-1,#REF!,FALSE)):#REF!))</definedName>
    <definedName name="Marcio_4" hidden="1">#REF!-1 &amp; "." &amp; MAX(1,COUNTA(INDEX(#REF!,MATCH(#REF!-1,#REF!,FALSE)):#REF!))</definedName>
    <definedName name="Marcio_5" localSheetId="0" hidden="1">#REF!-1 &amp; "." &amp; MAX(1,COUNTA(INDEX(#REF!,MATCH(#REF!-1,#REF!,FALSE)):#REF!))</definedName>
    <definedName name="Marcio_5" hidden="1">#REF!-1 &amp; "." &amp; MAX(1,COUNTA(INDEX(#REF!,MATCH(#REF!-1,#REF!,FALSE)):#REF!))</definedName>
    <definedName name="MARIA" hidden="1">{"'gráf jan00'!$A$1:$AK$41"}</definedName>
    <definedName name="mASTER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mASTE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Max" hidden="1">COUNTIF(#REF!,"&lt;&gt;0")+3</definedName>
    <definedName name="mcm" localSheetId="0" hidden="1">{"Pèrdues i Guanys analític.Català",#N/A,FALSE,"Català";"Pèrdues i G. analític.castellà",#N/A,FALSE,"Castellà"}</definedName>
    <definedName name="mcm" hidden="1">{"Pèrdues i Guanys analític.Català",#N/A,FALSE,"Català";"Pèrdues i G. analític.castellà",#N/A,FALSE,"Castellà"}</definedName>
    <definedName name="MEDIA_FX_A">'[1]Quadro 7 - Cronograma do PER'!$BZ$291</definedName>
    <definedName name="mercia" hidden="1">{"'REL CUSTODIF'!$B$1:$H$72"}</definedName>
    <definedName name="merito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rito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etasantigas" hidden="1">{"'gráf jan00'!$A$1:$AK$41"}</definedName>
    <definedName name="MEWarning" hidden="1">1</definedName>
    <definedName name="MMM" hidden="1">{"'gráf jan00'!$A$1:$AK$41"}</definedName>
    <definedName name="mmmmm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mmmm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MO" hidden="1">#REF!</definedName>
    <definedName name="MOA" hidden="1">{#N/A,#N/A,FALSE,"DEF1";#N/A,#N/A,FALSE,"DEF2";#N/A,#N/A,FALSE,"DEF3"}</definedName>
    <definedName name="Modelo" localSheetId="0" hidden="1">#REF!</definedName>
    <definedName name="MODELO">'[1]PAINEL DE CONTROLE'!$E$22</definedName>
    <definedName name="MP" localSheetId="0" hidden="1">#REF!</definedName>
    <definedName name="MP" hidden="1">#REF!</definedName>
    <definedName name="MULHRT" hidden="1">{"'gráf jan00'!$A$1:$AK$41"}</definedName>
    <definedName name="N.Ferrosos" hidden="1">{"'CptDifn'!$AA$32:$AG$32"}</definedName>
    <definedName name="negócio" hidden="1">{"'gráf jan00'!$A$1:$AK$41"}</definedName>
    <definedName name="NLEq" hidden="1">4</definedName>
    <definedName name="NLMo" hidden="1">6</definedName>
    <definedName name="NLMp" hidden="1">5</definedName>
    <definedName name="NLTr" hidden="1">3</definedName>
    <definedName name="NOME2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NOME3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NOME4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NOME5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nOVO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nOVO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novo_nome" localSheetId="0" hidden="1">{#N/A,#N/A,FALSE,"31 - Balanço";#N/A,#N/A,FALSE,"41 - Resultado";#N/A,#N/A,FALSE,"51 - Fluxo de Caixa"}</definedName>
    <definedName name="novo_nome" hidden="1">{#N/A,#N/A,FALSE,"31 - Balanço";#N/A,#N/A,FALSE,"41 - Resultado";#N/A,#N/A,FALSE,"51 - Fluxo de Caixa"}</definedName>
    <definedName name="nti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A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A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bra" hidden="1">""</definedName>
    <definedName name="OIUNHGT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OK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olnah" hidden="1">{#N/A,#N/A,TRUE,"Summary";#N/A,#N/A,TRUE,"Worksheet";#N/A,#N/A,TRUE,"CashFlow"}</definedName>
    <definedName name="OMY" hidden="1">{#N/A,#N/A,FALSE,"Ocorrência OOLA";#N/A,#N/A,FALSE,"Ocorrência OOLL";#N/A,#N/A,FALSE,"Extra OOLA";#N/A,#N/A,FALSE,"Extra OOLL"}</definedName>
    <definedName name="OnOff" hidden="1">"ON"</definedName>
    <definedName name="OPÇÃO_HDM">INVESTIMENTOS!$H$47</definedName>
    <definedName name="OPEX">'[1]PAINEL DE CONTROLE'!$N$23</definedName>
    <definedName name="OPIOKKL" hidden="1">{#N/A,#N/A,FALSE,"Suprimentos";#N/A,#N/A,FALSE,"Medicina e Segurança";#N/A,#N/A,FALSE,"Administração";#N/A,#N/A,FALSE,"Meio Ambiente";#N/A,#N/A,FALSE,"Operação (Mina)";#N/A,#N/A,FALSE,"Operação (Porto)"}</definedName>
    <definedName name="Orçado_2011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rçado_201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orçamrest" localSheetId="0" hidden="1">{#N/A,#N/A,TRUE,"Serviços"}</definedName>
    <definedName name="orçamrest" hidden="1">{#N/A,#N/A,TRUE,"Serviços"}</definedName>
    <definedName name="orçamrestt" localSheetId="0" hidden="1">{#N/A,#N/A,TRUE,"Serviços"}</definedName>
    <definedName name="orçamrestt" hidden="1">{#N/A,#N/A,TRUE,"Serviços"}</definedName>
    <definedName name="Ordem" hidden="1">#REF!</definedName>
    <definedName name="ORGAN" hidden="1">{#N/A,#N/A,FALSE,"Ocorrência OOLA";#N/A,#N/A,FALSE,"Ocorrência OOLL";#N/A,#N/A,FALSE,"Extra OOLA";#N/A,#N/A,FALSE,"Extra OOLL"}</definedName>
    <definedName name="ORGANO" hidden="1">{#N/A,#N/A,FALSE,"Anexo I";#N/A,#N/A,FALSE,"Anexo II";#N/A,#N/A,FALSE,"Anexo III"}</definedName>
    <definedName name="Origem" localSheetId="0" hidden="1">#REF!</definedName>
    <definedName name="Origem" hidden="1">#REF!</definedName>
    <definedName name="origen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rigen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OUTUBRO" hidden="1">{#N/A,#N/A,FALSE,"SITUAÇÃO DIÁRIA ";#N/A,#N/A,FALSE,"7 à 7"}</definedName>
    <definedName name="PADRAO">'[1]OPEX 3C Quantidades'!$E$6</definedName>
    <definedName name="Pal_Workbook_GUID" localSheetId="0" hidden="1">"ZJCEKNZZ6MSABE3E4DMF6R63"</definedName>
    <definedName name="Pal_Workbook_GUID" hidden="1">"FCTILZC3LXQUCG6AIJP4NTMK"</definedName>
    <definedName name="Par">'[1]OPEX 6B - Cotações Eqp. Sist.'!$E$8:$L$99</definedName>
    <definedName name="pata" hidden="1">{#N/A,#N/A,FALSE,"SITUAÇÃO DIÁRIA ";#N/A,#N/A,FALSE,"7 à 7"}</definedName>
    <definedName name="Paula" hidden="1">{"'Quadro'!$A$4:$BG$78"}</definedName>
    <definedName name="PAZ.COM.N" hidden="1">{"'TelRDAV'!$A$1:$T$20"}</definedName>
    <definedName name="PDCA" hidden="1">{"'RR'!$A$2:$E$81"}</definedName>
    <definedName name="Pendências2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ndências3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percentual_AC">'[1]Quadro 17B - WACC - Outputs '!$E$28</definedName>
    <definedName name="percentual_AU">'[1]Quadro 17B - WACC - Outputs '!$E$12</definedName>
    <definedName name="percentual_CD">'[1]Quadro 17B - WACC - Outputs '!$E$16</definedName>
    <definedName name="percentual_HP">'[1]Quadro 17B - WACC - Outputs '!$E$4</definedName>
    <definedName name="percentual_IAM">'[1]Quadro 17B - WACC - Outputs '!$E$30</definedName>
    <definedName name="percentual_LIP">'[1]Quadro 17B - WACC - Outputs '!$E$7</definedName>
    <definedName name="percentual_RAAPC">'[1]Quadro 17B - WACC - Outputs '!$E$8</definedName>
    <definedName name="percentual_RCD">'[1]Quadro 17B - WACC - Outputs '!$E$17</definedName>
    <definedName name="percentual_RM">'[1]Quadro 17B - WACC - Outputs '!$E$23</definedName>
    <definedName name="percentual_RTAPC">'[1]Quadro 17B - WACC - Outputs '!$E$5</definedName>
    <definedName name="percentual_RTGT">'[1]Quadro 17B - WACC - Outputs '!$E$26</definedName>
    <definedName name="percentual_TGT">'[1]Quadro 17B - WACC - Outputs '!$E$25</definedName>
    <definedName name="percentual_UC">'[1]Quadro 17B - WACC - Outputs '!$E$10</definedName>
    <definedName name="PERSONAL" localSheetId="0" hidden="1">{#N/A,#N/A,FALSE,"310.1";#N/A,#N/A,FALSE,"321.1";#N/A,#N/A,FALSE,"320.3";#N/A,#N/A,FALSE,"330.1"}</definedName>
    <definedName name="PERSONAL" hidden="1">{#N/A,#N/A,FALSE,"310.1";#N/A,#N/A,FALSE,"321.1";#N/A,#N/A,FALSE,"320.3";#N/A,#N/A,FALSE,"330.1"}</definedName>
    <definedName name="pervp" localSheetId="0" hidden="1">#REF!</definedName>
    <definedName name="pervp" hidden="1">#REF!</definedName>
    <definedName name="PEV" hidden="1">{"'Quadro'!$A$4:$BG$78"}</definedName>
    <definedName name="plamnsj" hidden="1">{#N/A,#N/A,TRUE,"Summary";#N/A,#N/A,TRUE,"Worksheet";#N/A,#N/A,TRUE,"CashFlow"}</definedName>
    <definedName name="plan" localSheetId="0" hidden="1">#REF!</definedName>
    <definedName name="plan" hidden="1">#REF!</definedName>
    <definedName name="Plan1" localSheetId="0" hidden="1">#REF!</definedName>
    <definedName name="Plan1" hidden="1">#REF!</definedName>
    <definedName name="pnow" hidden="1">{"'gráf jan00'!$A$1:$AK$41"}</definedName>
    <definedName name="POIUYT" hidden="1">{"'REL CUSTODIF'!$B$1:$H$72"}</definedName>
    <definedName name="PORTICO_ATIVO">INVESTIMENTOS!$AB$5:$AB$44</definedName>
    <definedName name="PORTICOS">INVESTIMENTOS!$AB$45</definedName>
    <definedName name="Portos1" hidden="1">{"'RR'!$A$2:$E$81"}</definedName>
    <definedName name="PORTU" hidden="1">{"'REL CUSTODIF'!$B$1:$H$72"}</definedName>
    <definedName name="Posição" localSheetId="0" hidden="1">#REF!</definedName>
    <definedName name="Posição" hidden="1">#REF!</definedName>
    <definedName name="PPRA" hidden="1">{"'CptDifn'!$AA$32:$AG$32"}</definedName>
    <definedName name="Prd" hidden="1">#N/A</definedName>
    <definedName name="PrdAux" hidden="1">#N/A</definedName>
    <definedName name="premissas" localSheetId="0" hidden="1">#REF!</definedName>
    <definedName name="premissas" hidden="1">#REF!</definedName>
    <definedName name="Previsao" localSheetId="0" hidden="1">{"'Índice'!$A$1:$K$49"}</definedName>
    <definedName name="Previsao" hidden="1">{"'Índice'!$A$1:$K$49"}</definedName>
    <definedName name="PROD_1" localSheetId="0" hidden="1">{#N/A,#N/A,TRUE,"Serviços"}</definedName>
    <definedName name="PROD_1" hidden="1">{#N/A,#N/A,TRUE,"Serviços"}</definedName>
    <definedName name="PROD_11" localSheetId="0" hidden="1">{#N/A,#N/A,TRUE,"Serviços"}</definedName>
    <definedName name="PROD_11" hidden="1">{#N/A,#N/A,TRUE,"Serviços"}</definedName>
    <definedName name="Prog.Excel._Set" hidden="1">{"'teste'!$B$2:$R$49"}</definedName>
    <definedName name="proposta" hidden="1">{"'Quadro'!$A$4:$BG$78"}</definedName>
    <definedName name="PRRA" hidden="1">{"'CptDifn'!$AA$32:$AG$32"}</definedName>
    <definedName name="prs" localSheetId="0" hidden="1">{#N/A,#N/A,FALSE,"310.1";#N/A,#N/A,FALSE,"321.1";#N/A,#N/A,FALSE,"320.3";#N/A,#N/A,FALSE,"330.1"}</definedName>
    <definedName name="prs" hidden="1">{#N/A,#N/A,FALSE,"310.1";#N/A,#N/A,FALSE,"321.1";#N/A,#N/A,FALSE,"320.3";#N/A,#N/A,FALSE,"330.1"}</definedName>
    <definedName name="q" localSheetId="0" hidden="1">{"'Índice'!$A$1:$K$49"}</definedName>
    <definedName name="q" hidden="1">{"'Índice'!$A$1:$K$49"}</definedName>
    <definedName name="QD" hidden="1">#REF!</definedName>
    <definedName name="qq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P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qqq" localSheetId="0" hidden="1">{#N/A,#N/A,FALSE,"cpt"}</definedName>
    <definedName name="qqq" hidden="1">{#N/A,#N/A,FALSE,"cpt"}</definedName>
    <definedName name="qqqq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qqqqq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qqqqqqqq" localSheetId="0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qqqqqqqqq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qqqqqqqq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QTD" hidden="1">#REF!</definedName>
    <definedName name="QtEq" localSheetId="0" hidden="1">#REF!</definedName>
    <definedName name="QtEq" hidden="1">#REF!</definedName>
    <definedName name="QtMo" localSheetId="0" hidden="1">#REF!</definedName>
    <definedName name="QtMo" hidden="1">#REF!</definedName>
    <definedName name="QtMp" localSheetId="0" hidden="1">#REF!</definedName>
    <definedName name="QtMp" hidden="1">#REF!</definedName>
    <definedName name="QtTr" localSheetId="0" hidden="1">#REF!</definedName>
    <definedName name="QtTr" hidden="1">#REF!</definedName>
    <definedName name="que" hidden="1">{#N/A,#N/A,FALSE,"PCOL"}</definedName>
    <definedName name="QUQT" hidden="1">{"'gráf jan00'!$A$1:$AK$41"}</definedName>
    <definedName name="QWE" hidden="1">{"'gráf jan00'!$A$1:$AK$41"}</definedName>
    <definedName name="qwewqadasfdytwyytryryrrt6hyyuiuokp0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wewqadasfdytwyytryryrrt6hyyuiuokp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qwqq" hidden="1">{#N/A,#N/A,FALSE,"PCOL"}</definedName>
    <definedName name="qwqw" hidden="1">{#N/A,#N/A,FALSE,"PCOL"}</definedName>
    <definedName name="qwqweq" hidden="1">{#N/A,#N/A,FALSE,"PCOL"}</definedName>
    <definedName name="qwqwq" hidden="1">{#N/A,#N/A,FALSE,"PCOL"}</definedName>
    <definedName name="qwqwsq" hidden="1">{#N/A,#N/A,FALSE,"PCOL"}</definedName>
    <definedName name="QWR" hidden="1">{#N/A,#N/A,FALSE,"Ocorrência OOLA";#N/A,#N/A,FALSE,"Ocorrência OOLL";#N/A,#N/A,FALSE,"Extra OOLA";#N/A,#N/A,FALSE,"Extra OOLL"}</definedName>
    <definedName name="RA" hidden="1">{"'Quadro'!$A$4:$BG$78"}</definedName>
    <definedName name="RangeChange" hidden="1">#N/A</definedName>
    <definedName name="rdff" hidden="1">{#N/A,#N/A,TRUE,"indice";#N/A,#N/A,TRUE,"indicadores";#N/A,#N/A,TRUE,"comentarios"}</definedName>
    <definedName name="RDTEA" hidden="1">{"'Quadro'!$A$4:$BG$78"}</definedName>
    <definedName name="rei" localSheetId="0" hidden="1">#REF!</definedName>
    <definedName name="rei" hidden="1">#REF!</definedName>
    <definedName name="REL" localSheetId="0" hidden="1">{#N/A,#N/A,TRUE,"Serviços"}</definedName>
    <definedName name="REL" hidden="1">{#N/A,#N/A,TRUE,"Serviços"}</definedName>
    <definedName name="Relat" hidden="1">#REF!</definedName>
    <definedName name="RELL" localSheetId="0" hidden="1">{#N/A,#N/A,TRUE,"Serviços"}</definedName>
    <definedName name="RELL" hidden="1">{#N/A,#N/A,TRUE,"Serviços"}</definedName>
    <definedName name="Resumo1" hidden="1">{"'teste'!$B$2:$R$49"}</definedName>
    <definedName name="RET" hidden="1">{"'Quadro'!$A$4:$BG$78"}</definedName>
    <definedName name="reuyre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RFTY" hidden="1">{"'Quadro'!$A$4:$BG$78"}</definedName>
    <definedName name="risco_viabilidade">'[1]Quadro 17B - WACC - Outputs '!$E$14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HasSettings" localSheetId="0" hidden="1">5</definedName>
    <definedName name="RiskIsInput" hidden="1">FALSE</definedName>
    <definedName name="RiskIsOptimization" hidden="1">FALSE</definedName>
    <definedName name="RiskIsOutput" hidden="1">FALSE</definedName>
    <definedName name="RiskIsStatistics" hidden="1">FALSE</definedName>
    <definedName name="RiskMultipleCPUSupportEnabled" hidden="1">TRUE</definedName>
    <definedName name="RiskNumIterations" localSheetId="0" hidden="1">10000</definedName>
    <definedName name="RiskSamplingType" localSheetId="0" hidden="1">2</definedName>
    <definedName name="RiskSelectedCell" hidden="1">"$H$15"</definedName>
    <definedName name="RiskSelectedNameCell1" hidden="1">"$E$15"</definedName>
    <definedName name="RiskSelectedNameCell2" hidden="1">"$H$13"</definedName>
    <definedName name="RiskUseMultipleCPUs" localSheetId="0" hidden="1">TRUE</definedName>
    <definedName name="rr" localSheetId="0" hidden="1">{#N/A,#N/A,TRUE,"Serviços"}</definedName>
    <definedName name="rr" hidden="1">{#N/A,#N/A,FALSE,"310.1";#N/A,#N/A,FALSE,"321.1";#N/A,#N/A,FALSE,"320.3";#N/A,#N/A,FALSE,"330.1"}</definedName>
    <definedName name="rrff" localSheetId="0" hidden="1">{#N/A,#N/A,TRUE,"Serviços"}</definedName>
    <definedName name="rrff" hidden="1">{#N/A,#N/A,TRUE,"Serviços"}</definedName>
    <definedName name="rrfff" localSheetId="0" hidden="1">{#N/A,#N/A,TRUE,"Serviços"}</definedName>
    <definedName name="rrfff" hidden="1">{#N/A,#N/A,TRUE,"Serviços"}</definedName>
    <definedName name="rrr" localSheetId="0" hidden="1">{#N/A,#N/A,TRUE,"Serviços"}</definedName>
    <definedName name="rr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RSA">'[1]Quadro 17B - WACC - Outputs '!$E$19</definedName>
    <definedName name="rtr" localSheetId="0" hidden="1">#REF!</definedName>
    <definedName name="rtr" hidden="1">#REF!</definedName>
    <definedName name="S" localSheetId="0" hidden="1">{#N/A,#N/A,TRUE,"Serviços"}</definedName>
    <definedName name="s" hidden="1">#REF!</definedName>
    <definedName name="SAAF" hidden="1">{"'Quadro'!$A$4:$BG$78"}</definedName>
    <definedName name="sac" hidden="1">{#N/A,#N/A,FALSE,"PCOL"}</definedName>
    <definedName name="SAPBEXrevision" hidden="1">18</definedName>
    <definedName name="SAPBEXsysID" hidden="1">"B1P"</definedName>
    <definedName name="SAPBEXwbID" hidden="1">"4ZUOE77O1HF840EF45K3PLCV5"</definedName>
    <definedName name="saquinho" hidden="1">{#N/A,#N/A,FALSE,"PCOL"}</definedName>
    <definedName name="SAR" hidden="1">{"'Quadro'!$A$4:$BG$78"}</definedName>
    <definedName name="sargtwregwer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sasasa" hidden="1">{"'gráf jan00'!$A$1:$AK$41"}</definedName>
    <definedName name="sasassasa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sasda" localSheetId="0" hidden="1">{#N/A,#N/A,TRUE,"Serviços"}</definedName>
    <definedName name="sasda" hidden="1">{#N/A,#N/A,TRUE,"Serviços"}</definedName>
    <definedName name="sasdaa" localSheetId="0" hidden="1">{#N/A,#N/A,TRUE,"Serviços"}</definedName>
    <definedName name="sasdaa" hidden="1">{#N/A,#N/A,TRUE,"Serviços"}</definedName>
    <definedName name="SDFFDFDF" hidden="1">{"'gráf jan00'!$A$1:$AK$41"}</definedName>
    <definedName name="sdsdf" localSheetId="0" hidden="1">{"'Quadro'!$A$4:$BG$78"}</definedName>
    <definedName name="sdsdf" hidden="1">{"'Quadro'!$A$4:$BG$78"}</definedName>
    <definedName name="SE" localSheetId="0" hidden="1">#REF!</definedName>
    <definedName name="SE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sencount" hidden="1">1</definedName>
    <definedName name="SER" hidden="1">{"'Quadro'!$A$4:$BG$78"}</definedName>
    <definedName name="SETEMBRO" localSheetId="0" hidden="1">{#N/A,#N/A,TRUE,"Serviços"}</definedName>
    <definedName name="SETEMBRO" hidden="1">{#N/A,#N/A,TRUE,"Serviços"}</definedName>
    <definedName name="SETEMBROO" localSheetId="0" hidden="1">{#N/A,#N/A,TRUE,"Serviços"}</definedName>
    <definedName name="SETEMBROO" hidden="1">{#N/A,#N/A,TRUE,"Serviços"}</definedName>
    <definedName name="SF" hidden="1">{"'Quadro'!$A$4:$BG$78"}</definedName>
    <definedName name="SFD" hidden="1">{"'Quadro'!$A$4:$BG$78"}</definedName>
    <definedName name="SFHJ" hidden="1">{"'Quadro'!$A$4:$BG$78"}</definedName>
    <definedName name="SFR" hidden="1">{"'Quadro'!$A$4:$BG$78"}</definedName>
    <definedName name="sheet1" localSheetId="0" hidden="1">#REF!-1 &amp; "." &amp; MAX(1,COUNTA(INDEX(#REF!,MATCH(#REF!-1,#REF!,FALSE)):#REF!))</definedName>
    <definedName name="sheet1" hidden="1">#REF!-1 &amp; "." &amp; MAX(1,COUNTA(INDEX(#REF!,MATCH(#REF!-1,#REF!,FALSE)):#REF!))</definedName>
    <definedName name="SHHHHJ" hidden="1">{"'RR'!$A$2:$E$81"}</definedName>
    <definedName name="SITUAÇÃO">'[1]PAINEL DE CONTROLE'!$X$92:$X$94</definedName>
    <definedName name="SLEVIN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LEVIN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sof" hidden="1">{#N/A,#N/A,FALSE,"PCOL"}</definedName>
    <definedName name="solver_adj" localSheetId="0" hidden="1">#REF!,#REF!</definedName>
    <definedName name="solver_adj" hidden="1">#REF!,#REF!</definedName>
    <definedName name="solver_cvg" hidden="1">0.001</definedName>
    <definedName name="solver_drv" hidden="1">1</definedName>
    <definedName name="solver_est" hidden="1">1</definedName>
    <definedName name="solver_itr" hidden="1">100</definedName>
    <definedName name="solver_lin" localSheetId="0" hidden="1">0</definedName>
    <definedName name="solver_lin" hidden="1">2</definedName>
    <definedName name="solver_neg" hidden="1">2</definedName>
    <definedName name="solver_num" hidden="1">0</definedName>
    <definedName name="solver_nwt" hidden="1">1</definedName>
    <definedName name="solver_opt" hidden="1">#REF!</definedName>
    <definedName name="solver_pre" hidden="1">0.000001</definedName>
    <definedName name="solver_rel1" hidden="1">2</definedName>
    <definedName name="solver_rel2" hidden="1">3</definedName>
    <definedName name="solver_rhs1" hidden="1">0</definedName>
    <definedName name="solver_rhs2" hidden="1">0</definedName>
    <definedName name="solver_scl" hidden="1">2</definedName>
    <definedName name="solver_sho" hidden="1">2</definedName>
    <definedName name="solver_tim" hidden="1">100</definedName>
    <definedName name="solver_tmp" hidden="1">0</definedName>
    <definedName name="solver_tol" hidden="1">0.05</definedName>
    <definedName name="solver_typ" localSheetId="0" hidden="1">1</definedName>
    <definedName name="solver_typ" hidden="1">3</definedName>
    <definedName name="solver_val" localSheetId="0" hidden="1">0</definedName>
    <definedName name="solver_val" hidden="1">19.66</definedName>
    <definedName name="SRV" localSheetId="0" hidden="1">#REF!</definedName>
    <definedName name="SRV" hidden="1">#REF!</definedName>
    <definedName name="SS" localSheetId="0" hidden="1">#REF!</definedName>
    <definedName name="ss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SSDF" hidden="1">{"'Quadro'!$A$4:$BG$78"}</definedName>
    <definedName name="sssss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SWE" hidden="1">{"'Quadro'!$A$4:$BG$78"}</definedName>
    <definedName name="SWR" hidden="1">{"'Quadro'!$A$4:$BG$78"}</definedName>
    <definedName name="synthese" localSheetId="0" hidden="1">{"tbl1",#N/A,FALSE,"regul";"tbl2",#N/A,FALSE,"regul"}</definedName>
    <definedName name="synthese" hidden="1">{"tbl1",#N/A,FALSE,"regul";"tbl2",#N/A,FALSE,"regul"}</definedName>
    <definedName name="t" hidden="1">#REF!</definedName>
    <definedName name="TD">[2]PainelControle!$V$50</definedName>
    <definedName name="TD_A">[2]PainelControle!$AF$51</definedName>
    <definedName name="temp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temp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testa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testa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teste" localSheetId="0" hidden="1">#REF!-1 &amp; "." &amp; MAX(1,COUNTA(INDEX(#REF!,MATCH(#REF!-1,#REF!,FALSE)):#REF!))</definedName>
    <definedName name="teste" hidden="1">#REF!</definedName>
    <definedName name="TextRefCopyRangeCount" hidden="1">15</definedName>
    <definedName name="THR" hidden="1">{"'gráf jan00'!$A$1:$AK$41"}</definedName>
    <definedName name="THTRHT" hidden="1">{"'gráf jan00'!$A$1:$AK$41"}</definedName>
    <definedName name="_xlnm.Print_Titles" localSheetId="0">INVESTIMENTOS!$2:$4</definedName>
    <definedName name="tjtrj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TKM">'[1]PAINEL DE CONTROLE'!$I$19</definedName>
    <definedName name="TMA">'[1]Quadro 11b - Fluxo C. Projeto'!$C$7</definedName>
    <definedName name="TOT" localSheetId="0" hidden="1">#REF!</definedName>
    <definedName name="TOT" hidden="1">#REF!</definedName>
    <definedName name="toto" localSheetId="0" hidden="1">{"'Database'!$A$1:$F$130"}</definedName>
    <definedName name="toto" hidden="1">{"'Database'!$A$1:$F$130"}</definedName>
    <definedName name="tøv" localSheetId="0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tøv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tran" hidden="1">{"'Quadro'!$A$4:$BG$78"}</definedName>
    <definedName name="transp36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transp36a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trem" hidden="1">{"'gráf jan00'!$A$1:$AK$41"}</definedName>
    <definedName name="trezeabril" hidden="1">{"'gráf jan00'!$A$1:$AK$41"}</definedName>
    <definedName name="TREZEABRILL" hidden="1">{"'gráf jan00'!$A$1:$AK$41"}</definedName>
    <definedName name="trezeagosto" hidden="1">{"'gráf jan00'!$A$1:$AK$41"}</definedName>
    <definedName name="trezeagosto2" hidden="1">{"'gráf jan00'!$A$1:$AK$41"}</definedName>
    <definedName name="trezeagosto3" hidden="1">{"'gráf jan00'!$A$1:$AK$41"}</definedName>
    <definedName name="trezeagosto4" hidden="1">{"'gráf jan00'!$A$1:$AK$41"}</definedName>
    <definedName name="trezeagosto5" hidden="1">{"'gráf jan00'!$A$1:$AK$41"}</definedName>
    <definedName name="trezeagosto6" hidden="1">{"'gráf jan00'!$A$1:$AK$41"}</definedName>
    <definedName name="trezeagosto7" hidden="1">{"'gráf jan00'!$A$1:$AK$41"}</definedName>
    <definedName name="trezeagosto8" hidden="1">{"'gráf jan00'!$A$1:$AK$41"}</definedName>
    <definedName name="trezejulho" hidden="1">{"'gráf jan00'!$A$1:$AK$41"}</definedName>
    <definedName name="trezejulho2" hidden="1">{"'gráf jan00'!$A$1:$AK$41"}</definedName>
    <definedName name="trezejulho3" hidden="1">{"'gráf jan00'!$A$1:$AK$41"}</definedName>
    <definedName name="trezejun" hidden="1">{"'gráf jan00'!$A$1:$AK$41"}</definedName>
    <definedName name="trezejunho" hidden="1">{"'gráf jan00'!$A$1:$AK$41"}</definedName>
    <definedName name="trezejunnho" hidden="1">{"'gráf jan00'!$A$1:$AK$41"}</definedName>
    <definedName name="trezemarço" hidden="1">{"'gráf jan00'!$A$1:$AK$41"}</definedName>
    <definedName name="trt" hidden="1">{"'gráf jan00'!$A$1:$AK$41"}</definedName>
    <definedName name="TRYU" hidden="1">{"'Quadro'!$A$4:$BG$78"}</definedName>
    <definedName name="TTER" hidden="1">{"'Quadro'!$A$4:$BG$78"}</definedName>
    <definedName name="TTT" hidden="1">{"'gráf jan00'!$A$1:$AK$41"}</definedName>
    <definedName name="TTTT" hidden="1">{"'gráf jan00'!$A$1:$AK$41"}</definedName>
    <definedName name="TX_MOB_DESM">3.56%</definedName>
    <definedName name="tyjtykj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TYU" hidden="1">{"'Quadro'!$A$4:$BG$78"}</definedName>
    <definedName name="TYUIO" localSheetId="0" hidden="1">{#N/A,#N/A,TRUE,"Serviços"}</definedName>
    <definedName name="TYUIO" hidden="1">{#N/A,#N/A,TRUE,"Serviços"}</definedName>
    <definedName name="TYUIOO" localSheetId="0" hidden="1">{#N/A,#N/A,TRUE,"Serviços"}</definedName>
    <definedName name="TYUIOO" hidden="1">{#N/A,#N/A,TRUE,"Serviços"}</definedName>
    <definedName name="U" hidden="1">{"'gráf jan00'!$A$1:$AK$41"}</definedName>
    <definedName name="UBB_UTEJF" localSheetId="0" hidden="1">{#N/A,#N/A,FALSE,"ANEXO3 99 ERA";#N/A,#N/A,FALSE,"ANEXO3 99 UBÁ2";#N/A,#N/A,FALSE,"ANEXO3 99 DTU";#N/A,#N/A,FALSE,"ANEXO3 99 RDR";#N/A,#N/A,FALSE,"ANEXO3 99 UBÁ4";#N/A,#N/A,FALSE,"ANEXO3 99 UBÁ6"}</definedName>
    <definedName name="UBB_UTEJF" hidden="1">{#N/A,#N/A,FALSE,"ANEXO3 99 ERA";#N/A,#N/A,FALSE,"ANEXO3 99 UBÁ2";#N/A,#N/A,FALSE,"ANEXO3 99 DTU";#N/A,#N/A,FALSE,"ANEXO3 99 RDR";#N/A,#N/A,FALSE,"ANEXO3 99 UBÁ4";#N/A,#N/A,FALSE,"ANEXO3 99 UBÁ6"}</definedName>
    <definedName name="un" hidden="1">#N/A</definedName>
    <definedName name="UnidAux" hidden="1">#N/A</definedName>
    <definedName name="uoluyk" hidden="1">{#N/A,#N/A,TRUE,"indice";#N/A,#N/A,TRUE,"indicadores";#N/A,#N/A,TRUE,"comentarios"}</definedName>
    <definedName name="uu" hidden="1">{"'REL CUSTODIF'!$B$1:$H$72"}</definedName>
    <definedName name="UUUUUUU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uyt" localSheetId="0" hidden="1">#REF!</definedName>
    <definedName name="uyt" hidden="1">#REF!</definedName>
    <definedName name="veiculo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veiculo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vp" hidden="1">{"'Quadro'!$A$4:$BG$78"}</definedName>
    <definedName name="vv" localSheetId="0" hidden="1">#REF!</definedName>
    <definedName name="vv" hidden="1">#REF!</definedName>
    <definedName name="vvvvv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vxs" hidden="1">{"'RR'!$A$2:$E$81"}</definedName>
    <definedName name="wadfaw" hidden="1">{#N/A,#N/A,TRUE,"indice";#N/A,#N/A,TRUE,"indicadores";#N/A,#N/A,TRUE,"comentarios"}</definedName>
    <definedName name="wdewdwd" hidden="1">{#N/A,#N/A,FALSE,"PCOL"}</definedName>
    <definedName name="wdwd" hidden="1">{#N/A,#N/A,FALSE,"PCOL"}</definedName>
    <definedName name="wedwedw" hidden="1">{#N/A,#N/A,FALSE,"PCOL"}</definedName>
    <definedName name="wedwew" hidden="1">{#N/A,#N/A,FALSE,"PCOL"}</definedName>
    <definedName name="wer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er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ewe" hidden="1">{#N/A,#N/A,FALSE,"PCOL"}</definedName>
    <definedName name="wewedwedw" hidden="1">{#N/A,#N/A,FALSE,"PCOL"}</definedName>
    <definedName name="wewew" hidden="1">{#N/A,#N/A,FALSE,"PCOL"}</definedName>
    <definedName name="WN" localSheetId="0" hidden="1">{#N/A,#N/A,FALSE,"31 - Balanço";#N/A,#N/A,FALSE,"41 - Resultado";#N/A,#N/A,FALSE,"51 - Fluxo de Caixa"}</definedName>
    <definedName name="WN" hidden="1">{#N/A,#N/A,FALSE,"31 - Balanço";#N/A,#N/A,FALSE,"41 - Resultado";#N/A,#N/A,FALSE,"51 - Fluxo de Caixa"}</definedName>
    <definedName name="WR" hidden="1">{"'Quadro'!$A$4:$BG$78"}</definedName>
    <definedName name="wrn.Acquisition_matrix." localSheetId="0" hidden="1">{"Acq_matrix",#N/A,FALSE,"Acquisition Matrix"}</definedName>
    <definedName name="wrn.Acquisition_matrix." hidden="1">{"Acq_matrix",#N/A,FALSE,"Acquisition Matrix"}</definedName>
    <definedName name="wrn.Aging._.and._.Trend._.Analysis." localSheetId="0" hidden="1">{#N/A,#N/A,FALSE,"Aging Summary";#N/A,#N/A,FALSE,"Ratio Analysis";#N/A,#N/A,FALSE,"Test 120 Day Accts";#N/A,#N/A,FALSE,"Tickmarks"}</definedName>
    <definedName name="wrn.Aging._.and._.Trend._.Analysis." hidden="1">{#N/A,#N/A,FALSE,"Aging Summary";#N/A,#N/A,FALSE,"Ratio Analysis";#N/A,#N/A,FALSE,"Test 120 Day Accts";#N/A,#N/A,FALSE,"Tickmarks"}</definedName>
    <definedName name="wrn.akerr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GI96." localSheetId="0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kerRGI96." hidden="1">{#N/A,#N/A,FALSE,"ResRegn.A-kons.";#N/A,#N/A,FALSE,"Bal3112.A-kons.";#N/A,#N/A,FALSE,"Kont.a.A-kons.";#N/A,#N/A,FALSE,"Note 1-3";#N/A,#N/A,FALSE,"Note 4-10";#N/A,#N/A,FALSE,"Note11-12";#N/A,#N/A,FALSE,"Noter Balanse.A-kons.";#N/A,#N/A,FALSE,"Note 17-18.A-kons. ";#N/A,#N/A,FALSE,"Note 19 A-kons.";#N/A,#N/A,FALSE,"Note 20-22.A-kons.";#N/A,#N/A,FALSE,"Note 23 A-kons.";#N/A,#N/A,FALSE,"Note 24-31.A-kons.";#N/A,#N/A,FALSE,"Note 32-34 A-kons.";#N/A,#N/A,FALSE,"Note 35-36.A-kons.";#N/A,#N/A,FALSE,"Nøkkeltall"}</definedName>
    <definedName name="wrn.ALAN." localSheetId="0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AN." hidden="1">{"CREDIT STATISTICS",#N/A,FALSE,"STATS";"CF_AND_IS",#N/A,FALSE,"PLAN";"DEBT SCHEDULE",#N/A,FALSE,"PLAN";"SUBSCRIBERS",#N/A,FALSE,"PLAN";"DETAIL_REV",#N/A,FALSE,"PLAN";"DETAIL_EXPENSE",#N/A,FALSE,"PLAN";"SALES_AND EXP_DRIVERS",#N/A,FALSE,"PLAN";"FIXED ASSETS",#N/A,FALSE,"PLAN";"DEPRECIATION SCHEDULE",#N/A,FALSE,"PLAN"}</definedName>
    <definedName name="wrn.all." localSheetId="0" hidden="1">{#N/A,#N/A,FALSE,"cpt"}</definedName>
    <definedName name="wrn.all." hidden="1">{#N/A,#N/A,FALSE,"cpt"}</definedName>
    <definedName name="wrn.All._.Tabs._.for._.Ken." hidden="1">{#N/A,#N/A,FALSE,"CW Summary";#N/A,#N/A,FALSE,"Weekly Tracking";#N/A,#N/A,FALSE,"MSA";#N/A,#N/A,FALSE,"Parts";#N/A,#N/A,FALSE,"RS";#N/A,#N/A,FALSE,"Mods";#N/A,#N/A,FALSE,"GEVISA";#N/A,#N/A,FALSE,"HQ"}</definedName>
    <definedName name="wrn.ALLE._.ÅRSKJEMAER." localSheetId="0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wrn.ALLE._.ÅRSKJEMAER." hidden="1">{#N/A,#N/A,FALSE,"Skjema 6.1 ";#N/A,#N/A,FALSE,"Skjema 6.2";#N/A,#N/A,FALSE,"Skjema 6.3";#N/A,#N/A,FALSE,"Skjema 6.4 ";#N/A,#N/A,FALSE,"Skjema 6.5";#N/A,#N/A,FALSE,"Skjema 6.6 ";#N/A,#N/A,FALSE,"Skjema 6.7 ";#N/A,#N/A,FALSE,"Skjema 6.8 ";#N/A,#N/A,FALSE,"Skjema 6.9";#N/A,#N/A,FALSE,"Skjema 6.10 ";#N/A,#N/A,FALSE,"Skjema 6.11 ";#N/A,#N/A,FALSE,"Skjema 6.12 ";#N/A,#N/A,FALSE,"Skjema 6.13 ";#N/A,#N/A,FALSE,"Skjema 6.14";#N/A,#N/A,FALSE,"Skjema 6.15 ";#N/A,#N/A,FALSE,"Skjema 6.16 ";#N/A,#N/A,FALSE,"Skjema 6.17 ";#N/A,#N/A,FALSE,"Skjema 6.18 ";#N/A,#N/A,FALSE,"Skjema 6.19 ";#N/A,#N/A,FALSE,"Skjema 6.20 ";#N/A,#N/A,FALSE,"Skjema 6.21";#N/A,#N/A,FALSE,"Skjema 6.22 ";#N/A,#N/A,FALSE,"Skjema 6.23 ";#N/A,#N/A,FALSE,"Skjema 6.24 ";#N/A,#N/A,FALSE,"Skjema 6.25";#N/A,#N/A,FALSE,"Skjema 6.26 ";#N/A,#N/A,FALSE,"Skjema 6.27";#N/A,#N/A,FALSE,"Skjema 6.28 ";#N/A,#N/A,FALSE,"Skjema 6.29";#N/A,#N/A,FALSE,"Skjema 6.30";#N/A,#N/A,FALSE,"Skjema 6.31";#N/A,#N/A,FALSE,"Skjema 6.31b"}</definedName>
    <definedName name="wrn.ANEXO0300." localSheetId="0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wrn.ANEXO0300." hidden="1">{#N/A,#N/A,FALSE,"ANEXO3 00 GDV";#N/A,#N/A,FALSE,"ANEXO3 00 GCM";#N/A,#N/A,FALSE,"ANEXO3 00  UBÁ6";#N/A,#N/A,FALSE,"ANEXO3 00 CJI";#N/A,#N/A,FALSE,"ANEXO3 00 UBÁ4";#N/A,#N/A,FALSE,"ANEXO3 00 UBÁ5";#N/A,#N/A,FALSE,"ANEXO3 00 UBÁ7";#N/A,#N/A,FALSE,"ANEXO3 00 VRB1"}</definedName>
    <definedName name="wrn.ANEXO0399." localSheetId="0" hidden="1">{#N/A,#N/A,FALSE,"ANEXO3 99 ERA";#N/A,#N/A,FALSE,"ANEXO3 99 UBÁ2";#N/A,#N/A,FALSE,"ANEXO3 99 DTU";#N/A,#N/A,FALSE,"ANEXO3 99 RDR";#N/A,#N/A,FALSE,"ANEXO3 99 UBÁ4";#N/A,#N/A,FALSE,"ANEXO3 99 UBÁ6"}</definedName>
    <definedName name="wrn.ANEXO0399." hidden="1">{#N/A,#N/A,FALSE,"ANEXO3 99 ERA";#N/A,#N/A,FALSE,"ANEXO3 99 UBÁ2";#N/A,#N/A,FALSE,"ANEXO3 99 DTU";#N/A,#N/A,FALSE,"ANEXO3 99 RDR";#N/A,#N/A,FALSE,"ANEXO3 99 UBÁ4";#N/A,#N/A,FALSE,"ANEXO3 99 UBÁ6"}</definedName>
    <definedName name="wrn.ANNUAL._.ACCOUNTS._.FORM." localSheetId="0" hidden="1">{#N/A,#N/A,FALSE,"FORM 6.1 ";#N/A,#N/A,FALSE,"FORM 6.2";#N/A,#N/A,FALSE,"FORM 6.3";#N/A,#N/A,FALSE,"FORM 6.4";#N/A,#N/A,FALSE,"FORM 6.5";#N/A,#N/A,FALSE,"FORM 6.6 ";#N/A,#N/A,FALSE,"FORM 6.7 ";#N/A,#N/A,FALSE,"FORM 6.8 ";#N/A,#N/A,FALSE,"FORM 6.9";#N/A,#N/A,FALSE,"FORM 6.10 ";#N/A,#N/A,FALSE,"FORM 6.11 ";#N/A,#N/A,FALSE,"FORM 6.12 ";#N/A,#N/A,FALSE,"FORM 6.13 ";#N/A,#N/A,FALSE,"FORM 6.14";#N/A,#N/A,FALSE,"FORM 6.15 ";#N/A,#N/A,FALSE,"FORM 6.16 ";#N/A,#N/A,FALSE,"FORM 6.17 ";#N/A,#N/A,FALSE,"FORM 6.18 ";#N/A,#N/A,FALSE,"FORM 6.19 ";#N/A,#N/A,FALSE,"FORM 6.20 ";#N/A,#N/A,FALSE,"FORM 6.21";#N/A,#N/A,FALSE,"FORM 6.22 ";#N/A,#N/A,FALSE,"FORM 6.23 ";#N/A,#N/A,FALSE,"FORM 6.24 ";#N/A,#N/A,FALSE,"FORM 6.25";#N/A,#N/A,FALSE,"FORM 6.26 ";#N/A,#N/A,FALSE,"FORM 6.27";#N/A,#N/A,FALSE,"FORM 6.28 ";#N/A,#N/A,FALSE,"FORM 6.29";#N/A,#N/A,FALSE,"FORM 6.30";#N/A,#N/A,FALSE,"FORM 6.31"}</definedName>
    <definedName name="wrn.ANNUAL._.ACCOUNTS._.FORM." hidden="1">{#N/A,#N/A,FALSE,"FORM 6.1 ";#N/A,#N/A,FALSE,"FORM 6.2";#N/A,#N/A,FALSE,"FORM 6.3";#N/A,#N/A,FALSE,"FORM 6.4";#N/A,#N/A,FALSE,"FORM 6.5";#N/A,#N/A,FALSE,"FORM 6.6 ";#N/A,#N/A,FALSE,"FORM 6.7 ";#N/A,#N/A,FALSE,"FORM 6.8 ";#N/A,#N/A,FALSE,"FORM 6.9";#N/A,#N/A,FALSE,"FORM 6.10 ";#N/A,#N/A,FALSE,"FORM 6.11 ";#N/A,#N/A,FALSE,"FORM 6.12 ";#N/A,#N/A,FALSE,"FORM 6.13 ";#N/A,#N/A,FALSE,"FORM 6.14";#N/A,#N/A,FALSE,"FORM 6.15 ";#N/A,#N/A,FALSE,"FORM 6.16 ";#N/A,#N/A,FALSE,"FORM 6.17 ";#N/A,#N/A,FALSE,"FORM 6.18 ";#N/A,#N/A,FALSE,"FORM 6.19 ";#N/A,#N/A,FALSE,"FORM 6.20 ";#N/A,#N/A,FALSE,"FORM 6.21";#N/A,#N/A,FALSE,"FORM 6.22 ";#N/A,#N/A,FALSE,"FORM 6.23 ";#N/A,#N/A,FALSE,"FORM 6.24 ";#N/A,#N/A,FALSE,"FORM 6.25";#N/A,#N/A,FALSE,"FORM 6.26 ";#N/A,#N/A,FALSE,"FORM 6.27";#N/A,#N/A,FALSE,"FORM 6.28 ";#N/A,#N/A,FALSE,"FORM 6.29";#N/A,#N/A,FALSE,"FORM 6.30";#N/A,#N/A,FALSE,"FORM 6.31"}</definedName>
    <definedName name="wrn.aogt." localSheetId="0" hidden="1">{#N/A,#N/A,FALSE,"Res_Albatross";#N/A,#N/A,FALSE,"Bal_Albatross";#N/A,#N/A,FALSE,"Kont_Albatross";#N/A,#N/A,FALSE,"Note 1-5";#N/A,#N/A,FALSE,"Note 6-9";#N/A,#N/A,FALSE,"Bal_note10-14";#N/A,#N/A,FALSE,"Note 15-16";#N/A,#N/A,FALSE,"Note 17-19";#N/A,#N/A,FALSE,"Note 20-23";#N/A,#N/A,FALSE,"Nøkkeltall"}</definedName>
    <definedName name="wrn.aogt." hidden="1">{#N/A,#N/A,FALSE,"Res_Albatross";#N/A,#N/A,FALSE,"Bal_Albatross";#N/A,#N/A,FALSE,"Kont_Albatross";#N/A,#N/A,FALSE,"Note 1-5";#N/A,#N/A,FALSE,"Note 6-9";#N/A,#N/A,FALSE,"Bal_note10-14";#N/A,#N/A,FALSE,"Note 15-16";#N/A,#N/A,FALSE,"Note 17-19";#N/A,#N/A,FALSE,"Note 20-23";#N/A,#N/A,FALSE,"Nøkkeltall"}</definedName>
    <definedName name="wrn.AQUIROR._.DCF." localSheetId="0" hidden="1">{"AQUIRORDCF",#N/A,FALSE,"Merger consequences";"Acquirorassns",#N/A,FALSE,"Merger consequences"}</definedName>
    <definedName name="wrn.AQUIROR._.DCF." hidden="1">{"AQUIRORDCF",#N/A,FALSE,"Merger consequences";"Acquirorassns",#N/A,FALSE,"Merger consequences"}</definedName>
    <definedName name="wrn.Buildups." localSheetId="0" hidden="1">{"ACQ",#N/A,FALSE,"ACQUISITIONS";"ACQF",#N/A,FALSE,"ACQUISITIONS";"PF",#N/A,FALSE,"PROYECTOVILA";"PV",#N/A,FALSE,"PROYECTOVILA";"Fee Dev",#N/A,FALSE,"DEVELOPMENT GROWTH";"gd",#N/A,FALSE,"DEVELOPMENT GROWTH"}</definedName>
    <definedName name="wrn.Buildups." hidden="1">{"ACQ",#N/A,FALSE,"ACQUISITIONS";"ACQF",#N/A,FALSE,"ACQUISITIONS";"PF",#N/A,FALSE,"PROYECTOVILA";"PV",#N/A,FALSE,"PROYECTOVILA";"Fee Dev",#N/A,FALSE,"DEVELOPMENT GROWTH";"gd",#N/A,FALSE,"DEVELOPMENT GROWTH"}</definedName>
    <definedName name="wrn.CLOVES." hidden="1">{#N/A,#N/A,FALSE,"Plan1";#N/A,#N/A,FALSE,"Despesas Diversas por C.Custo"}</definedName>
    <definedName name="wrn.comentario." hidden="1">{#N/A,#N/A,FALSE,"PCOL"}</definedName>
    <definedName name="wrn.Comparaison._.DMU." localSheetId="0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wrn.Comparaison._.DMU." hidden="1">{#N/A,#N/A,FALSE,"General";#N/A,#N/A,FALSE,"DMU";#N/A,#N/A,FALSE,"Breakdown";#N/A,#N/A,FALSE,"Traction";#N/A,#N/A,FALSE,"Bogie &amp; Carbody";#N/A,#N/A,FALSE,"Auxiliaries";#N/A,#N/A,FALSE,"Braking";#N/A,#N/A,FALSE,"Electric";#N/A,#N/A,FALSE,"Comfort";#N/A,#N/A,FALSE,"Interiors";#N/A,#N/A,FALSE,"Exterior"}</definedName>
    <definedName name="wrn.COMPCO." localSheetId="0" hidden="1">{"Page1",#N/A,FALSE,"CompCo";"Page2",#N/A,FALSE,"CompCo"}</definedName>
    <definedName name="wrn.COMPCO." hidden="1">{"Page1",#N/A,FALSE,"CompCo";"Page2",#N/A,FALSE,"CompCo"}</definedName>
    <definedName name="wrn.COMPLETA." localSheetId="0" hidden="1">{"IMD AUTOPISTAS",#N/A,FALSE,"IMD 00-01 e incrs por autop.";"CURVAS IMD CONCESION",#N/A,FALSE,"IMD 00-01 e incrs por autop.";"TAM",#N/A,FALSE,"Crecimiento IMD 99-01 mes-acum";"IMD ASETA",#N/A,FALSE,"IMD ASETA- crecs. mens-acums.";"INGRESOS",#N/A,FALSE,"GRÁFICO"}</definedName>
    <definedName name="wrn.COMPLETA." hidden="1">{"IMD AUTOPISTAS",#N/A,FALSE,"IMD 00-01 e incrs por autop.";"CURVAS IMD CONCESION",#N/A,FALSE,"IMD 00-01 e incrs por autop.";"TAM",#N/A,FALSE,"Crecimiento IMD 99-01 mes-acum";"IMD ASETA",#N/A,FALSE,"IMD ASETA- crecs. mens-acums.";"INGRESOS",#N/A,FALSE,"GRÁFICO"}</definedName>
    <definedName name="wrn.CONSELL." localSheetId="0" hidden="1">{#N/A,#N/A,FALSE,"trafmes PROPOSTA";#N/A,#N/A,FALSE,"trafacum PROPOSTA";#N/A,#N/A,FALSE,"grafimd";#N/A,#N/A,FALSE,"grafimdmes";#N/A,#N/A,FALSE,"grafimdperiodo";#N/A,#N/A,FALSE,"dtamgrafic (1)";#N/A,#N/A,FALSE,"dtamgrafic (2)";#N/A,#N/A,FALSE,"ingmes";#N/A,#N/A,FALSE,"ingacum";#N/A,#N/A,FALSE,"asetapantalla"}</definedName>
    <definedName name="wrn.CONSELL." hidden="1">{#N/A,#N/A,FALSE,"trafmes PROPOSTA";#N/A,#N/A,FALSE,"trafacum PROPOSTA";#N/A,#N/A,FALSE,"grafimd";#N/A,#N/A,FALSE,"grafimdmes";#N/A,#N/A,FALSE,"grafimdperiodo";#N/A,#N/A,FALSE,"dtamgrafic (1)";#N/A,#N/A,FALSE,"dtamgrafic (2)";#N/A,#N/A,FALSE,"ingmes";#N/A,#N/A,FALSE,"ingacum";#N/A,#N/A,FALSE,"asetapantalla"}</definedName>
    <definedName name="wrn.DCF_Terminal_Value_qchm." localSheetId="0" hidden="1">{"qchm_dcf",#N/A,FALSE,"QCHMDCF2";"qchm_terminal",#N/A,FALSE,"QCHMDCF2"}</definedName>
    <definedName name="wrn.DCF_Terminal_Value_qchm." hidden="1">{"qchm_dcf",#N/A,FALSE,"QCHMDCF2";"qchm_terminal",#N/A,FALSE,"QCHMDCF2"}</definedName>
    <definedName name="wrn.ddd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ddd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def9806." hidden="1">{#N/A,#N/A,FALSE,"DEF1";#N/A,#N/A,FALSE,"DEF2";#N/A,#N/A,FALSE,"DEF3"}</definedName>
    <definedName name="wrn.Demonstrações._.Financeiras." localSheetId="0" hidden="1">{#N/A,#N/A,FALSE,"31 - Balanço";#N/A,#N/A,FALSE,"41 - Resultado";#N/A,#N/A,FALSE,"51 - Fluxo de Caixa"}</definedName>
    <definedName name="wrn.Demonstrações._.Financeiras." hidden="1">{#N/A,#N/A,FALSE,"31 - Balanço";#N/A,#N/A,FALSE,"41 - Resultado";#N/A,#N/A,FALSE,"51 - Fluxo de Caixa"}</definedName>
    <definedName name="wrn.EKSKL.._.PM._.FORM." localSheetId="0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wrn.EKSKL.._.PM._.FORM." hidden="1">{#N/A,#N/A,TRUE,"Skjema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6.30"}</definedName>
    <definedName name="wrn.EKSKL.._.PM._.SKJEMAER." localSheetId="0" hidden="1">{#N/A,#N/A,TRUE,"Skjema 6.5";#N/A,#N/A,TRUE,"Skjema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6.30";#N/A,#N/A,TRUE,"Skjema 6.31b"}</definedName>
    <definedName name="wrn.EKSKL.._.PM._.SKJEMAER." hidden="1">{#N/A,#N/A,TRUE,"Skjema 6.5";#N/A,#N/A,TRUE,"Skjema 6.18 ";#N/A,#N/A,TRUE,"Skjema 6.19 ";#N/A,#N/A,TRUE,"Skjema 6.20 ";#N/A,#N/A,TRUE,"Skjema 6.21";#N/A,#N/A,TRUE,"Skjema 6.22 ";#N/A,#N/A,TRUE,"Skjema 6.23 ";#N/A,#N/A,TRUE,"Skjema 6.24 ";#N/A,#N/A,TRUE,"Skjema 6.25";#N/A,#N/A,TRUE,"Skjema 6.26 ";#N/A,#N/A,TRUE,"Skjema 6.27";#N/A,#N/A,TRUE,"Skjema 6.28 ";#N/A,#N/A,TRUE,"Skjema 6.29";#N/A,#N/A,TRUE,"Skjema 6.30";#N/A,#N/A,TRUE,"Skjema 6.31b"}</definedName>
    <definedName name="wrn.Entire._.Model." localSheetId="0" hidden="1">{#N/A,#N/A,FALSE,"TOC";#N/A,#N/A,FALSE,"ASS";#N/A,#N/A,FALSE,"CF";#N/A,#N/A,FALSE,"Tariff";#N/A,#N/A,FALSE,"Price";#N/A,#N/A,FALSE,"RESERVE";#N/A,#N/A,FALSE,"FUEL&amp;MTC";#N/A,#N/A,FALSE,"DRAW";#N/A,#N/A,FALSE,"IDC";#N/A,#N/A,FALSE,"FIN";#N/A,#N/A,FALSE,"TAXES";#N/A,#N/A,FALSE,"DEPR";#N/A,#N/A,FALSE,"BS";#N/A,#N/A,FALSE,"Perf";#N/A,#N/A,FALSE,"ELOANS";#N/A,#N/A,FALSE,"RETURNS";#N/A,#N/A,FALSE,"ENE";#N/A,#N/A,FALSE,"EINC";#N/A,#N/A,FALSE,"DSCR"}</definedName>
    <definedName name="wrn.Entire._.Model." hidden="1">{#N/A,#N/A,FALSE,"TOC";#N/A,#N/A,FALSE,"ASS";#N/A,#N/A,FALSE,"CF";#N/A,#N/A,FALSE,"Tariff";#N/A,#N/A,FALSE,"Price";#N/A,#N/A,FALSE,"RESERVE";#N/A,#N/A,FALSE,"FUEL&amp;MTC";#N/A,#N/A,FALSE,"DRAW";#N/A,#N/A,FALSE,"IDC";#N/A,#N/A,FALSE,"FIN";#N/A,#N/A,FALSE,"TAXES";#N/A,#N/A,FALSE,"DEPR";#N/A,#N/A,FALSE,"BS";#N/A,#N/A,FALSE,"Perf";#N/A,#N/A,FALSE,"ELOANS";#N/A,#N/A,FALSE,"RETURNS";#N/A,#N/A,FALSE,"ENE";#N/A,#N/A,FALSE,"EINC";#N/A,#N/A,FALSE,"DSCR"}</definedName>
    <definedName name="wrn.Estimation._.TP." localSheetId="0" hidden="1">{#N/A,#N/A,TRUE,"Recap";#N/A,#N/A,TRUE,"Comp taux";#N/A,#N/A,TRUE,"Deplaf";#N/A,#N/A,TRUE,"Siége";#N/A,#N/A,TRUE,"Saint Ouen";#N/A,#N/A,TRUE,"Ivry";#N/A,#N/A,TRUE,"Issy";#N/A,#N/A,TRUE,"VA"}</definedName>
    <definedName name="wrn.Estimation._.TP." hidden="1">{#N/A,#N/A,TRUE,"Recap";#N/A,#N/A,TRUE,"Comp taux";#N/A,#N/A,TRUE,"Deplaf";#N/A,#N/A,TRUE,"Siége";#N/A,#N/A,TRUE,"Saint Ouen";#N/A,#N/A,TRUE,"Ivry";#N/A,#N/A,TRUE,"Issy";#N/A,#N/A,TRUE,"VA"}</definedName>
    <definedName name="wrn.fff" localSheetId="0" hidden="1">{#N/A,#N/A,FALSE,"Res.regn.Aker a.s";#N/A,#N/A,FALSE,"Balanse3112.Aker a.s";#N/A,#N/A,FALSE,"Kont.anal.Aker a.s ";#N/A,#N/A,FALSE,"Noter 1-2.Aker a.s";#N/A,#N/A,FALSE,"Noter 3-7.Aker a.s";#N/A,#N/A,FALSE,"Rev.beretning 95"}</definedName>
    <definedName name="wrn.fff" hidden="1">{#N/A,#N/A,FALSE,"Res.regn.Aker a.s";#N/A,#N/A,FALSE,"Balanse3112.Aker a.s";#N/A,#N/A,FALSE,"Kont.anal.Aker a.s ";#N/A,#N/A,FALSE,"Noter 1-2.Aker a.s";#N/A,#N/A,FALSE,"Noter 3-7.Aker a.s";#N/A,#N/A,FALSE,"Rev.beretning 95"}</definedName>
    <definedName name="wrn.ffg" localSheetId="0" hidden="1">{#N/A,#N/A,FALSE,"REGNSKAPSUTDRAG DIVISJON";#N/A,#N/A,FALSE,"Nøkkeltall"}</definedName>
    <definedName name="wrn.ffg" hidden="1">{#N/A,#N/A,FALSE,"REGNSKAPSUTDRAG DIVISJON";#N/A,#N/A,FALSE,"Nøkkeltall"}</definedName>
    <definedName name="wrn.Financials_long." localSheetId="0" hidden="1">{"IS",#N/A,FALSE,"Financials2 (Expanded)";"bsa",#N/A,FALSE,"Financials2 (Expanded)";"BS",#N/A,FALSE,"Financials2 (Expanded)";"CF",#N/A,FALSE,"Financials2 (Expanded)"}</definedName>
    <definedName name="wrn.Financials_long." hidden="1">{"IS",#N/A,FALSE,"Financials2 (Expanded)";"bsa",#N/A,FALSE,"Financials2 (Expanded)";"BS",#N/A,FALSE,"Financials2 (Expanded)";"CF",#N/A,FALSE,"Financials2 (Expanded)"}</definedName>
    <definedName name="wrn.Full._.Monty." localSheetId="0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Monty." hidden="1">{"ROIC",#N/A,FALSE,"ROIC";"Graphs",#N/A,FALSE,"TY analysis";"fcf",#N/A,FALSE,"FCF";"Matrix_2004",#N/A,FALSE,"MATRIX(2004)";"matrix_2008",#N/A,FALSE,"MATRIX(2008)";"FS_Condensed",#N/A,FALSE,"Financial Statements2";"TAXES",#N/A,FALSE,"Taxes";"DEBT_INVEST",#N/A,FALSE,"Debt&amp;Investment Schedule";"Main_menu",#N/A,FALSE,"Main Menu"}</definedName>
    <definedName name="wrn.full._.report." localSheetId="0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full._.report." hidden="1">{"summary",#N/A,FALSE,"Summary";"transaction",#N/A,FALSE,"Transaction";"sales",#N/A,FALSE,"Sales";"sales existing",#N/A,FALSE,"Sales";"sales rd1",#N/A,FALSE,"Sales";"sales rd2",#N/A,FALSE,"Sales";"costs",#N/A,FALSE,"Costs";"income statement",#N/A,FALSE,"Financials";"cash flow statement",#N/A,FALSE,"Financials";"balance sheet",#N/A,FALSE,"Financials";"consolidated capitalization",#N/A,FALSE,"Financials";"op co. capitalization",#N/A,FALSE,"Financials";"ebitda",#N/A,FALSE,"EBITDA";"profit imp opps",#N/A,FALSE,"EBITDA";"returns",#N/A,FALSE,"Equity &amp; Sub Valuation"}</definedName>
    <definedName name="wrn.GERAL." hidden="1">{#N/A,#N/A,FALSE,"ET-CAPA";#N/A,#N/A,FALSE,"ET-PAG1";#N/A,#N/A,FALSE,"ET-PAG2";#N/A,#N/A,FALSE,"ET-PAG3";#N/A,#N/A,FALSE,"ET-PAG4";#N/A,#N/A,FALSE,"ET-PAG5"}</definedName>
    <definedName name="wrn.gleachår." localSheetId="0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gleachår." hidden="1">{#N/A,#N/A,TRUE,"forside";#N/A,#N/A,TRUE,"Res_AOGT";#N/A,#N/A,TRUE,"Bal_AOGT";#N/A,#N/A,TRUE,"Kont_AOGT";#N/A,#N/A,TRUE,"Note 1-5";#N/A,#N/A,TRUE,"Note 6-9";#N/A,#N/A,TRUE,"Bal_note10-14";#N/A,#N/A,TRUE,"Note 15-16";#N/A,#N/A,TRUE,"Note 17-19";#N/A,#N/A,TRUE,"Note 19 forts.";#N/A,#N/A,TRUE,"Note 20-23";#N/A,#N/A,TRUE,"Nøkkeltall"}</definedName>
    <definedName name="WRN.HGTR" hidden="1">{#N/A,#N/A,FALSE,"Anexo I";#N/A,#N/A,FALSE,"Anexo II";#N/A,#N/A,FALSE,"Anexo III"}</definedName>
    <definedName name="wrn.holding." localSheetId="0" hidden="1">{#N/A,#N/A,FALSE,"forside";#N/A,#N/A,FALSE,"ResRegn.A-kons.";#N/A,#N/A,FALSE,"Bal3112.A-kons.";#N/A,#N/A,FALSE,"Kont.a.A-kons.";#N/A,#N/A,FALSE,"Note 4-10";#N/A,#N/A,FALSE,"Noter Balanse.A-kons.";#N/A,#N/A,FALSE,"Note 17-18.A-kons. ";#N/A,#N/A,FALSE,"Note 20-22.A-kons.";#N/A,#N/A,FALSE,"Note 23 A-kons.";#N/A,#N/A,FALSE,"Note 24-31.A-kons.";#N/A,#N/A,FALSE,"Nøkkeltall"}</definedName>
    <definedName name="wrn.holding." hidden="1">{#N/A,#N/A,FALSE,"forside";#N/A,#N/A,FALSE,"ResRegn.A-kons.";#N/A,#N/A,FALSE,"Bal3112.A-kons.";#N/A,#N/A,FALSE,"Kont.a.A-kons.";#N/A,#N/A,FALSE,"Note 4-10";#N/A,#N/A,FALSE,"Noter Balanse.A-kons.";#N/A,#N/A,FALSE,"Note 17-18.A-kons. ";#N/A,#N/A,FALSE,"Note 20-22.A-kons.";#N/A,#N/A,FALSE,"Note 23 A-kons.";#N/A,#N/A,FALSE,"Note 24-31.A-kons.";#N/A,#N/A,FALSE,"Nøkkeltall"}</definedName>
    <definedName name="wrn.impresión.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esión.1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wrn.Imprimir._.seções." hidden="1">{#N/A,#N/A,FALSE,"OORS";#N/A,#N/A,FALSE,"OEOT Ferrovia";#N/A,#N/A,FALSE,"OEOT Manobreiro";#N/A,#N/A,FALSE,"OEOT Rodovia";#N/A,#N/A,FALSE,"OEOT Bota Fora";#N/A,#N/A,FALSE,"OORQ";#N/A,#N/A,FALSE,"OORF Apoio";#N/A,#N/A,FALSE,"OORF Canaleiro";#N/A,#N/A,FALSE,"OORC";#N/A,#N/A,FALSE,"OOLO";#N/A,#N/A,FALSE,"OOEA";#N/A,#N/A,FALSE,"OEOM";#N/A,#N/A,FALSE,"OOE";#N/A,#N/A,FALSE,"OOEE";#N/A,#N/A,FALSE,"OERM";#N/A,#N/A,FALSE,"POOL";#N/A,#N/A,FALSE,"Extra OORS";#N/A,#N/A,FALSE,"Extra OEOT Ferrovia";#N/A,#N/A,FALSE,"Extra OEOT Manobreiro";#N/A,#N/A,FALSE,"Extra OEOT Rodovia";#N/A,#N/A,FALSE,"Extra OEOT Bota Fora";#N/A,#N/A,FALSE,"Extra OORQ";#N/A,#N/A,FALSE,"Extra OORF Apoio";#N/A,#N/A,FALSE,"Extra OORF Canaleiro";#N/A,#N/A,FALSE,"Extra OORC";#N/A,#N/A,FALSE,"Extra OOLO";#N/A,#N/A,FALSE,"Extra OOEA";#N/A,#N/A,FALSE,"Extra OEOM";#N/A,#N/A,FALSE,"Extra OOE";#N/A,#N/A,FALSE,"Extra OOEE";#N/A,#N/A,FALSE,"Extra OERM";#N/A,#N/A,FALSE,"Extra POOL"}</definedName>
    <definedName name="wrn.INT.._.MELLOMV." localSheetId="0" hidden="1">{#N/A,#N/A,FALSE,"Skjema 6.5"}</definedName>
    <definedName name="wrn.INT.._.MELLOMV." hidden="1">{#N/A,#N/A,FALSE,"Skjema 6.5"}</definedName>
    <definedName name="wrn.INVESTIMENTOS._.CORRENTES." hidden="1">{#N/A,#N/A,FALSE,"Suprimentos";#N/A,#N/A,FALSE,"Medicina e Segurança";#N/A,#N/A,FALSE,"Administração";#N/A,#N/A,FALSE,"Meio Ambiente";#N/A,#N/A,FALSE,"Operação (Mina)";#N/A,#N/A,FALSE,"Operação (Porto)"}</definedName>
    <definedName name="wrn.julio24." localSheetId="0" hidden="1">{#N/A,#N/A,FALSE,"310.1";#N/A,#N/A,FALSE,"321.1";#N/A,#N/A,FALSE,"320.3";#N/A,#N/A,FALSE,"330.1"}</definedName>
    <definedName name="wrn.julio24." hidden="1">{#N/A,#N/A,FALSE,"310.1";#N/A,#N/A,FALSE,"321.1";#N/A,#N/A,FALSE,"320.3";#N/A,#N/A,FALSE,"330.1"}</definedName>
    <definedName name="wrn.Medição._.Aciaria." hidden="1">{#N/A,#N/A,FALSE,"Cadastro";#N/A,#N/A,FALSE,"Diasmês";#N/A,#N/A,FALSE,"Refeição_3t";#N/A,#N/A,FALSE,"Refeição_Adm";#N/A,#N/A,FALSE,"Custo"}</definedName>
    <definedName name="wrn.Model." localSheetId="0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wrn.Model.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wrn.Ocorrencias._.Acabamento." hidden="1">{#N/A,#N/A,FALSE,"Ocorrência OOLA";#N/A,#N/A,FALSE,"Ocorrência OOLL";#N/A,#N/A,FALSE,"Extra OOLA";#N/A,#N/A,FALSE,"Extra OOLL"}</definedName>
    <definedName name="wrn.OS." hidden="1">{#N/A,#N/A,FALSE,"Anexo I";#N/A,#N/A,FALSE,"Anexo II";#N/A,#N/A,FALSE,"Anexo III OS01";#N/A,#N/A,FALSE,"Anexo III OS02"}</definedName>
    <definedName name="wrn.PENDENCIAS." localSheetId="0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  <definedName name="wrn.Pèrdues._.i._.G.._.analític." localSheetId="0" hidden="1">{"Pèrdues i Guanys analític.Català",#N/A,FALSE,"Català";"Pèrdues i G. analític.castellà",#N/A,FALSE,"Castellà"}</definedName>
    <definedName name="wrn.Pèrdues._.i._.G.._.analític." hidden="1">{"Pèrdues i Guanys analític.Català",#N/A,FALSE,"Català";"Pèrdues i G. analític.castellà",#N/A,FALSE,"Castellà"}</definedName>
    <definedName name="wrn.Print." localSheetId="0" hidden="1">{"vi1",#N/A,FALSE,"Financial Statements";"vi2",#N/A,FALSE,"Financial Statements";#N/A,#N/A,FALSE,"DCF"}</definedName>
    <definedName name="wrn.Print." hidden="1">{"vi1",#N/A,FALSE,"Financial Statements";"vi2",#N/A,FALSE,"Financial Statements";#N/A,#N/A,FALSE,"DCF"}</definedName>
    <definedName name="wrn.Print._.All." hidden="1">{#N/A,#N/A,TRUE,"Commercial Intro";#N/A,#N/A,TRUE,"Summary Intro";#N/A,#N/A,TRUE,"Summary";#N/A,#N/A,TRUE,"TY (formulas)";#N/A,#N/A,TRUE,"Q1 (ACT)";#N/A,#N/A,TRUE,"Q2 (Act)";#N/A,#N/A,TRUE,"Q3 (IOP)";#N/A,#N/A,TRUE,"Q4 (IOP)";#N/A,#N/A,TRUE,"P&amp;L Reports";#N/A,#N/A,TRUE,"Locomotives";#N/A,#N/A,TRUE,"Modernizations";#N/A,#N/A,TRUE,"Repair Services";#N/A,#N/A,TRUE,"Parts";#N/A,#N/A,TRUE,"Signaling Projects";#N/A,#N/A,TRUE,"Signaling Products";#N/A,#N/A,TRUE,"MSA";#N/A,#N/A,TRUE,"Gevisa";#N/A,#N/A,TRUE,"TST Reports";#N/A,#N/A,TRUE,"BNSF";#N/A,#N/A,TRUE,"NS";#N/A,#N/A,TRUE,"UP";#N/A,#N/A,TRUE,"CXS";#N/A,#N/A,TRUE,"CP";#N/A,#N/A,TRUE,"CN";#N/A,#N/A,TRUE,"Other US Shortlines";#N/A,#N/A,TRUE,"Latin America";#N/A,#N/A,TRUE,"NA Passenger";#N/A,#N/A,TRUE,"WE, Africa, ME";#N/A,#N/A,TRUE,"Eastern Europe, Russia";#N/A,#N/A,TRUE,"India &amp; W Asia";#N/A,#N/A,TRUE,"SE Asia"}</definedName>
    <definedName name="wrn.Print._.PL._.Reports." hidden="1">{#N/A,#N/A,FALSE,"P&amp;L Reports";#N/A,#N/A,FALSE,"Locomotives";#N/A,#N/A,FALSE,"Modernizations";#N/A,#N/A,FALSE,"Repair Services";#N/A,#N/A,FALSE,"Parts";#N/A,#N/A,FALSE,"Signaling Projects";#N/A,#N/A,FALSE,"Signaling Products";#N/A,#N/A,FALSE,"MSA";#N/A,#N/A,FALSE,"Gevisa"}</definedName>
    <definedName name="wrn.Print._.Report." localSheetId="0" hidden="1">{"MPODE 1",#N/A,FALSE,"Scenarios";"CAPEX",#N/A,FALSE,"DEPRECIACIONES";"Trans Costs",#N/A,FALSE,"Transmission";"Trans Revenue",#N/A,FALSE,"Transmission";"Revenues Summary",#N/A,FALSE,"Revenues";"Assumptions General",#N/A,FALSE,"assumptions";"Assumptions Summary",#N/A,FALSE,"assumptions";"Flores 1",#N/A,FALSE,"assumptions";"Tebsa 4",#N/A,FALSE,"assumptions";"Tebsa 7",#N/A,FALSE,"assumptions";"Termoballenas 1",#N/A,FALSE,"assumptions";"Termoballenas 2",#N/A,FALSE,"assumptions";"Termochinu 5",#N/A,FALSE,"assumptions";"Termochinu 6",#N/A,FALSE,"assumptions";"Termochinu 7",#N/A,FALSE,"assumptions";"Termochinu 8",#N/A,FALSE,"assumptions";"Termoguajira 1",#N/A,FALSE,"assumptions";"Termoguajira 2",#N/A,FALSE,"assumptions";"Monetary gain",#N/A,FALSE,"capex &amp; dep";"Income Statement",#N/A,FALSE,"Fin Stmts";"Balance Sheet",#N/A,FALSE,"Fin Stmts";"Cash Flow",#N/A,FALSE,"Fin Stmts";"Labor Personnel\",#N/A,FALSE,"Labor";"TEBSA PPA",#N/A,FALSE,"TEBSA";"Free Cash Flow",#N/A,FALSE,"Valuation";"Valuation",#N/A,FALSE,"Valuation";#N/A,#N/A,FALSE,"Work Cap"}</definedName>
    <definedName name="wrn.Print._.Report." hidden="1">{"MPODE 1",#N/A,FALSE,"Scenarios";"CAPEX",#N/A,FALSE,"DEPRECIACIONES";"Trans Costs",#N/A,FALSE,"Transmission";"Trans Revenue",#N/A,FALSE,"Transmission";"Revenues Summary",#N/A,FALSE,"Revenues";"Assumptions General",#N/A,FALSE,"assumptions";"Assumptions Summary",#N/A,FALSE,"assumptions";"Flores 1",#N/A,FALSE,"assumptions";"Tebsa 4",#N/A,FALSE,"assumptions";"Tebsa 7",#N/A,FALSE,"assumptions";"Termoballenas 1",#N/A,FALSE,"assumptions";"Termoballenas 2",#N/A,FALSE,"assumptions";"Termochinu 5",#N/A,FALSE,"assumptions";"Termochinu 6",#N/A,FALSE,"assumptions";"Termochinu 7",#N/A,FALSE,"assumptions";"Termochinu 8",#N/A,FALSE,"assumptions";"Termoguajira 1",#N/A,FALSE,"assumptions";"Termoguajira 2",#N/A,FALSE,"assumptions";"Monetary gain",#N/A,FALSE,"capex &amp; dep";"Income Statement",#N/A,FALSE,"Fin Stmts";"Balance Sheet",#N/A,FALSE,"Fin Stmts";"Cash Flow",#N/A,FALSE,"Fin Stmts";"Labor Personnel\",#N/A,FALSE,"Labor";"TEBSA PPA",#N/A,FALSE,"TEBSA";"Free Cash Flow",#N/A,FALSE,"Valuation";"Valuation",#N/A,FALSE,"Valuation";#N/A,#N/A,FALSE,"Work Cap"}</definedName>
    <definedName name="wrn.Print._.Summary." hidden="1">{#N/A,#N/A,FALSE,"Summary Intro";#N/A,#N/A,FALSE,"Summary";#N/A,#N/A,FALSE,"TY (formulas)";#N/A,#N/A,FALSE,"Q1 (ACT)";#N/A,#N/A,FALSE,"Q2 (Act)";#N/A,#N/A,FALSE,"Q3 (IOP)";#N/A,#N/A,FALSE,"Q4 (IOP)"}</definedName>
    <definedName name="wrn.Print._.TST._.Reports." hidden="1">{#N/A,#N/A,FALSE,"TST Reports";#N/A,#N/A,FALSE,"BNSF";#N/A,#N/A,FALSE,"NS";#N/A,#N/A,FALSE,"UP";#N/A,#N/A,FALSE,"CXS";#N/A,#N/A,FALSE,"CP";#N/A,#N/A,FALSE,"CN";#N/A,#N/A,FALSE,"Latin America";#N/A,#N/A,FALSE,"Other US Shortlines";#N/A,#N/A,FALSE,"NA Passenger";#N/A,#N/A,FALSE,"WE, Africa, ME";#N/A,#N/A,FALSE,"Eastern Europe, Russia";#N/A,#N/A,FALSE,"India &amp; W Asia";#N/A,#N/A,FALSE,"SE Asia"}</definedName>
    <definedName name="wrn.PrintAll." localSheetId="0" hidden="1">{"PA1",#N/A,FALSE,"BORDMW";"pa2",#N/A,FALSE,"BORDMW";"PA3",#N/A,FALSE,"BORDMW";"PA4",#N/A,FALSE,"BORDMW"}</definedName>
    <definedName name="wrn.PrintAll." hidden="1">{"PA1",#N/A,FALSE,"BORDMW";"pa2",#N/A,FALSE,"BORDMW";"PA3",#N/A,FALSE,"BORDMW";"PA4",#N/A,FALSE,"BORDMW"}</definedName>
    <definedName name="wrn.Proforma._.1." localSheetId="0" hidden="1">{"side1",#N/A,FALSE,"ResRegn.A-kons.";"Side2",#N/A,FALSE,"Bal3112.A-kons."}</definedName>
    <definedName name="wrn.Proforma._.1." hidden="1">{"side1",#N/A,FALSE,"ResRegn.A-kons.";"Side2",#N/A,FALSE,"Bal3112.A-kons."}</definedName>
    <definedName name="wrn.Quadros._.relatório." localSheetId="0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Quadros._.relatório.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wrn.reg" localSheetId="0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95.xls." localSheetId="0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95.xls." hidden="1">{#N/A,#N/A,FALSE,"ResRegn.A-kons.";#N/A,#N/A,FALSE,"Bal3112.A-kons.";#N/A,#N/A,FALSE,"Kont.a.A-kons.";#N/A,#N/A,FALSE,"Kont.a.A-kons.";#N/A,#N/A,FALSE,"Del av Note 9";#N/A,#N/A,FALSE,"Noter Balanse.A-kons.";#N/A,#N/A,FALSE,"Note 18-19.A-kons.";#N/A,#N/A,FALSE,"Note 20-1.A-kons.";#N/A,#N/A,FALSE,"Note 20-2.A-kons.";#N/A,#N/A,FALSE,"Note 21-22-23.A-kons.";#N/A,#N/A,FALSE,"Note 25-28.A-kons.";#N/A,#N/A,FALSE,"Note 23-24.A-kons.";#N/A,#N/A,FALSE,"Kont.a.A-kons.";#N/A,#N/A,FALSE,"Note11-12";#N/A,#N/A,FALSE,"Noter res.regn.A-kons. ";#N/A,#N/A,FALSE,"Note 29-30.A-kons.";#N/A,#N/A,FALSE,"Note 31-33.A-kons.";#N/A,#N/A,FALSE,"Note 34-35.A-kons."}</definedName>
    <definedName name="wrn.RegnAker.xls." localSheetId="0" hidden="1">{#N/A,#N/A,FALSE,"Res.regn.Aker a.s";#N/A,#N/A,FALSE,"Balanse3112.Aker a.s";#N/A,#N/A,FALSE,"Kont.anal.Aker a.s ";#N/A,#N/A,FALSE,"Noter 1-2.Aker a.s";#N/A,#N/A,FALSE,"Noter 3-7.Aker a.s";#N/A,#N/A,FALSE,"Rev.beretning 95"}</definedName>
    <definedName name="wrn.RegnAker.xls." hidden="1">{#N/A,#N/A,FALSE,"Res.regn.Aker a.s";#N/A,#N/A,FALSE,"Balanse3112.Aker a.s";#N/A,#N/A,FALSE,"Kont.anal.Aker a.s ";#N/A,#N/A,FALSE,"Noter 1-2.Aker a.s";#N/A,#N/A,FALSE,"Noter 3-7.Aker a.s";#N/A,#N/A,FALSE,"Rev.beretning 95"}</definedName>
    <definedName name="wrn.RELAT_EAP." localSheetId="0" hidden="1">{#N/A,#N/A,FALSE,"EAP";#N/A,#N/A,FALSE,"CURVA AV.FÍSICO";#N/A,#N/A,FALSE,"CURVA AV.FINANC."}</definedName>
    <definedName name="wrn.RELAT_EAP." hidden="1">{#N/A,#N/A,FALSE,"EAP";#N/A,#N/A,FALSE,"CURVA AV.FÍSICO";#N/A,#N/A,FALSE,"CURVA AV.FINANC."}</definedName>
    <definedName name="wrn.Relatório._.01." localSheetId="0" hidden="1">{#N/A,#N/A,TRUE,"Resumo de Preços"}</definedName>
    <definedName name="wrn.Relatório._.01." hidden="1">{#N/A,#N/A,TRUE,"Resumo de Preços"}</definedName>
    <definedName name="wrn.Relatório._.Porto.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wrn.RELPAC." hidden="1">{#N/A,#N/A,FALSE,"VPLASIS";#N/A,#N/A,FALSE,"VPLPE";#N/A,#N/A,FALSE,"VPLBR";#N/A,#N/A,FALSE,"CTOTPESEAS";#N/A,#N/A,FALSE,"CTOTBRCKS";#N/A,#N/A,FALSE,"CTOTBRCKS";#N/A,#N/A,FALSE,"COMPARATIVO";#N/A,#N/A,FALSE,"QUADRO 1";#N/A,#N/A,FALSE,"QUADRO 2";#N/A,#N/A,FALSE,"GRAF1. DET";#N/A,#N/A,FALSE,"PAC";#N/A,#N/A,FALSE,"QD1 PEL";#N/A,#N/A,FALSE,"QD2 PEL";#N/A,#N/A,FALSE,"QD3 PEL";#N/A,#N/A,FALSE,"GRAF1 PEL"}</definedName>
    <definedName name="wrn.sales." localSheetId="0" hidden="1">{"sales",#N/A,FALSE,"Sales";"sales existing",#N/A,FALSE,"Sales";"sales rd1",#N/A,FALSE,"Sales";"sales rd2",#N/A,FALSE,"Sales"}</definedName>
    <definedName name="wrn.sales." hidden="1">{"sales",#N/A,FALSE,"Sales";"sales existing",#N/A,FALSE,"Sales";"sales rd1",#N/A,FALSE,"Sales";"sales rd2",#N/A,FALSE,"Sales"}</definedName>
    <definedName name="wrn.SHORT." localSheetId="0" hidden="1">{"CREDIT STATISTICS",#N/A,FALSE,"STATS";"CF_AND_IS",#N/A,FALSE,"PLAN";"BALSHEET",#N/A,FALSE,"BALANCE SHEET"}</definedName>
    <definedName name="wrn.SHORT." hidden="1">{"CREDIT STATISTICS",#N/A,FALSE,"STATS";"CF_AND_IS",#N/A,FALSE,"PLAN";"BALSHEET",#N/A,FALSE,"BALANCE SHEET"}</definedName>
    <definedName name="wrn.SITUAÇÃO._.DIÁRIA." hidden="1">{#N/A,#N/A,FALSE,"SITUAÇÃO DIÁRIA ";#N/A,#N/A,FALSE,"7 à 7"}</definedName>
    <definedName name="wrn.Standard." hidden="1">{#N/A,#N/A,TRUE,"Summary";#N/A,#N/A,TRUE,"Worksheet"}</definedName>
    <definedName name="wrn.suibud." localSheetId="0" hidden="1">{"tbl1",#N/A,FALSE,"regul";"tbl2",#N/A,FALSE,"regul"}</definedName>
    <definedName name="wrn.suibud." hidden="1">{"tbl1",#N/A,FALSE,"regul";"tbl2",#N/A,FALSE,"regul"}</definedName>
    <definedName name="wrn.suivi." localSheetId="0" hidden="1">{"moy",#N/A,FALSE,"CAMBRAI";"paie",#N/A,FALSE,"CAMBRAI"}</definedName>
    <definedName name="wrn.suivi." hidden="1">{"moy",#N/A,FALSE,"CAMBRAI";"paie",#N/A,FALSE,"CAMBRAI"}</definedName>
    <definedName name="wrn.SUMMARY." localSheetId="0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wrn.SUMMARY." hidden="1">{"SUMMARY",#N/A,TRUE,"RIGGIN INCR";"SUMMARY",#N/A,TRUE,"DEAN";"SUMMARY",#N/A,TRUE,"GAWRYS";"SUMMARY",#N/A,TRUE,"RUSSO GBVS";"SUMMARY",#N/A,TRUE,"RUSSO WW";"SUMMARY",#N/A,TRUE,"RUSSO TOTAL ";"SUMMARY",#N/A,TRUE,"BOUCHARD";"SUMMARY",#N/A,TRUE,"ZECCA";"SUMMARY",#N/A,TRUE,"RIGGIN TOTAL";"SUMMARY",#N/A,TRUE,"REGLI INCR";"SUMMARY",#N/A,TRUE,"SUSKI";"SUMMARY",#N/A,TRUE,"JOHNSON";"SUMMARY",#N/A,TRUE,"CONN";"SUMMARY",#N/A,TRUE,"REGLI TOTAL";"SUMMARY",#N/A,TRUE,"BROWN";"SUMMARY",#N/A,TRUE,"DENIGRIS INC";"SUMMARY",#N/A,TRUE,"DeNIGRIS TOTAL";"IS",#N/A,TRUE,"INC ST"}</definedName>
    <definedName name="wrn.Tabs._.for._.Dave." hidden="1">{#N/A,#N/A,FALSE,"CW Summary";#N/A,#N/A,FALSE,"Weekly Tracking";#N/A,#N/A,FALSE,"MSA";#N/A,#N/A,FALSE,"Parts";#N/A,#N/A,FALSE,"RS";#N/A,#N/A,FALSE,"Mods";#N/A,#N/A,FALSE,"GEVISA"}</definedName>
    <definedName name="wrn.TARGET._.DCF." localSheetId="0" hidden="1">{"targetdcf",#N/A,FALSE,"Merger consequences";"TARGETASSU",#N/A,FALSE,"Merger consequences";"TERMINAL VALUE",#N/A,FALSE,"Merger consequences"}</definedName>
    <definedName name="wrn.TARGET._.DCF." hidden="1">{"targetdcf",#N/A,FALSE,"Merger consequences";"TARGETASSU",#N/A,FALSE,"Merger consequences";"TERMINAL VALUE",#N/A,FALSE,"Merger consequences"}</definedName>
    <definedName name="wrn.test" localSheetId="0" hidden="1">{"test",#N/A,FALSE,"ResRegn.A-kons.";"test",#N/A,FALSE,"Note11-12";"test1",#N/A,FALSE,"Note11-12"}</definedName>
    <definedName name="wrn.test" hidden="1">{"test",#N/A,FALSE,"ResRegn.A-kons.";"test",#N/A,FALSE,"Note11-12";"test1",#N/A,FALSE,"Note11-12"}</definedName>
    <definedName name="wrn.test2." localSheetId="0" hidden="1">{"test",#N/A,FALSE,"ResRegn.A-kons.";"test",#N/A,FALSE,"Note11-12";"test1",#N/A,FALSE,"Note11-12"}</definedName>
    <definedName name="wrn.test2." hidden="1">{"test",#N/A,FALSE,"ResRegn.A-kons.";"test",#N/A,FALSE,"Note11-12";"test1",#N/A,FALSE,"Note11-12"}</definedName>
    <definedName name="wrn.teste." hidden="1">{#N/A,#N/A,TRUE,"indice";#N/A,#N/A,TRUE,"indicadores";#N/A,#N/A,TRUE,"comentarios"}</definedName>
    <definedName name="wrn.Tipo." localSheetId="0" hidden="1">{#N/A,#N/A,TRUE,"Serviços"}</definedName>
    <definedName name="wrn.Tipo." hidden="1">{#N/A,#N/A,TRUE,"Serviços"}</definedName>
    <definedName name="wrn.Tipo.." localSheetId="0" hidden="1">{#N/A,#N/A,TRUE,"Serviços"}</definedName>
    <definedName name="wrn.Tipo.." hidden="1">{#N/A,#N/A,TRUE,"Serviços"}</definedName>
    <definedName name="wrn.Todas." hidden="1">{#N/A,#N/A,FALSE,"Anexo I";#N/A,#N/A,FALSE,"Anexo II";#N/A,#N/A,FALSE,"Anexo III"}</definedName>
    <definedName name="wrn.todo." localSheetId="0" hidden="1">{"Caja",#N/A,TRUE,"P&amp;G BG";"PyG",#N/A,TRUE,"P&amp;G BG";"Balance",#N/A,TRUE,"P&amp;G BG"}</definedName>
    <definedName name="wrn.todo." hidden="1">{"Caja",#N/A,TRUE,"P&amp;G BG";"PyG",#N/A,TRUE,"P&amp;G BG";"Balance",#N/A,TRUE,"P&amp;G BG"}</definedName>
    <definedName name="wrn.totsuivi." localSheetId="0" hidden="1">{"TOTMOY",#N/A,FALSE,"TOTFDP";"TOTPAIE",#N/A,FALSE,"TOTFDP"}</definedName>
    <definedName name="wrn.totsuivi." hidden="1">{"TOTMOY",#N/A,FALSE,"TOTFDP";"TOTPAIE",#N/A,FALSE,"TOTFDP"}</definedName>
    <definedName name="wrn.Utdr_div.xls." localSheetId="0" hidden="1">{#N/A,#N/A,FALSE,"REGNSKAPSUTDRAG DIVISJON";#N/A,#N/A,FALSE,"Nøkkeltall"}</definedName>
    <definedName name="wrn.Utdr_div.xls." hidden="1">{#N/A,#N/A,FALSE,"REGNSKAPSUTDRAG DIVISJON";#N/A,#N/A,FALSE,"Nøkkeltall"}</definedName>
    <definedName name="wrn.uuu" localSheetId="0" hidden="1">{"side1",#N/A,FALSE,"ResRegn.A-kons.";"Side2",#N/A,FALSE,"Bal3112.A-kons."}</definedName>
    <definedName name="wrn.uuu" hidden="1">{"side1",#N/A,FALSE,"ResRegn.A-kons.";"Side2",#N/A,FALSE,"Bal3112.A-kons."}</definedName>
    <definedName name="wrn.VENTAS.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localSheetId="0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ventas.1" hidden="1">{"VENTAS1",#N/A,FALSE,"VENTAS";"VENTAS2",#N/A,FALSE,"VENTAS";"VENTAS3",#N/A,FALSE,"VENTAS";"VENTAS4",#N/A,FALSE,"VENTAS";"VENTAS5",#N/A,FALSE,"VENTAS";"VENTAS6",#N/A,FALSE,"VENTAS";"VENTAS7",#N/A,FALSE,"VENTAS";"VENTAS8",#N/A,FALSE,"VENTAS"}</definedName>
    <definedName name="wrn.Wacc." localSheetId="0" hidden="1">{"Area1",#N/A,FALSE,"OREWACC";"Area2",#N/A,FALSE,"OREWACC"}</definedName>
    <definedName name="wrn.Wacc." hidden="1">{"Area1",#N/A,FALSE,"OREWACC";"Area2",#N/A,FALSE,"OREWACC"}</definedName>
    <definedName name="wrn.Wright." localSheetId="0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Wright." hidden="1">{#N/A,#N/A,FALSE,"Documentation";#N/A,#N/A,FALSE,"ROR";#N/A,#N/A,FALSE,"Projected Income";#N/A,#N/A,FALSE,"Historical Income";#N/A,#N/A,FALSE,"Historical BS";#N/A,#N/A,FALSE,"Backlog";#N/A,#N/A,FALSE,"Inventory";#N/A,#N/A,FALSE,"Technology";#N/A,#N/A,FALSE,"Trademarks";#N/A,#N/A,FALSE,"Workforce";#N/A,#N/A,FALSE,"Distribution";#N/A,#N/A,FALSE,"Contracts";#N/A,#N/A,FALSE,"Distribution Lifeing";#N/A,#N/A,FALSE,"Tax Amortization - higher";#N/A,#N/A,FALSE,"Residual Analysis";#N/A,#N/A,FALSE,"Tax Amortization - 15%";#N/A,#N/A,FALSE,"1999 Income Statements"}</definedName>
    <definedName name="wrn.X_Print._.All." hidden="1">{#N/A,#N/A,TRUE,"Summary";#N/A,#N/A,TRUE,"Worksheet";#N/A,#N/A,TRUE,"CashFlow"}</definedName>
    <definedName name="wsewew" hidden="1">{#N/A,#N/A,FALSE,"PCOL"}</definedName>
    <definedName name="wvu.Print_Todo." localSheetId="0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Print_Todo.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wvu.Socios._.95." localSheetId="0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vu.Socios._.95." hidden="1">{TRUE,TRUE,-1.25,-15.5,484.5,276.75,FALSE,TRUE,TRUE,TRUE,0,1,#N/A,1,#N/A,6.625,18.0588235294118,1,FALSE,FALSE,3,TRUE,1,FALSE,100,"Swvu.Socios._.95.","ACwvu.Socios._.95.",#N/A,FALSE,FALSE,0.78740157480315,0.78740157480315,0.984251968503937,0.984251968503937,2,"","&amp;L&amp;F&amp;C&amp;A&amp;R&amp;D",TRUE,FALSE,FALSE,FALSE,1,#N/A,1,1,"=R1C1:R14C15",FALSE,#N/A,"Cwvu.Socios._.95.",FALSE,FALSE,FALSE,9,65532,65532,FALSE,FALSE,TRUE,TRUE,TRUE}</definedName>
    <definedName name="ww" localSheetId="0" hidden="1">#REF!</definedName>
    <definedName name="ww" hidden="1">#REF!</definedName>
    <definedName name="WWWWWWWWWW" hidden="1">{"'gráf jan00'!$A$1:$AK$41"}</definedName>
    <definedName name="x" localSheetId="0" hidden="1">{"'Plan1 (2)'!$A$5:$F$63"}</definedName>
    <definedName name="x" hidden="1">{"'Plan1 (2)'!$A$5:$F$63"}</definedName>
    <definedName name="xaaxx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xcxcx" hidden="1">{"'gráf jan00'!$A$1:$AK$41"}</definedName>
    <definedName name="xdet" hidden="1">{#N/A,#N/A,TRUE,"indice";#N/A,#N/A,TRUE,"indicadores";#N/A,#N/A,TRUE,"comentarios";#N/A,#N/A,TRUE,"Receita";#N/A,#N/A,TRUE,"preço";#N/A,#N/A,TRUE,"Custo Unit Total";#N/A,#N/A,TRUE,"Custo Unit Minerio";#N/A,#N/A,TRUE,"Adm_Aux";#N/A,#N/A,TRUE,"Reaprop";#N/A,#N/A,TRUE,"Custo Unit TU";#N/A,#N/A,TRUE,"Custo Unit Paul";#N/A,#N/A,TRUE,"Custo Unit PM";#N/A,#N/A,TRUE,"Custo Unit TPD";#N/A,#N/A,TRUE,"Custo Unit GR";#N/A,#N/A,TRUE,"Custo Unit FE";#N/A,#N/A,TRUE,"Custo Unit Teus";#N/A,#N/A,TRUE,"Custo Unit CO Ton";#N/A,#N/A,TRUE,"Custo Unit OC";#N/A,#N/A,TRUE,"Margem";#N/A,#N/A,TRUE,"Prog Total";#N/A,#N/A,TRUE,"Prog Tubarão";#N/A,#N/A,TRUE,"Prog Praia mole";#N/A,#N/A,TRUE,"Prog  Paul";#N/A,#N/A,TRUE,"Prog TPD";#N/A,#N/A,TRUE,"Pessoal";#N/A,#N/A,TRUE,"Gastos";#N/A,#N/A,TRUE,"Gasto Área";#N/A,#N/A,TRUE,"Grafico de Gastos";#N/A,#N/A,TRUE,"Inv Corrente";#N/A,#N/A,TRUE,"Inv Capital"}</definedName>
    <definedName name="XDF" hidden="1">{"'Quadro'!$A$4:$BG$78"}</definedName>
    <definedName name="XREF_COLUMN_1" hidden="1">#REF!</definedName>
    <definedName name="XRefColumnsCount" hidden="1">2</definedName>
    <definedName name="XRefCopy1" hidden="1">#REF!</definedName>
    <definedName name="XRefCopy1Row" localSheetId="0" hidden="1">#REF!</definedName>
    <definedName name="XRefCopy1Row" hidden="1">#REF!</definedName>
    <definedName name="XRefCopy2" localSheetId="0" hidden="1">#REF!</definedName>
    <definedName name="XRefCopy2" hidden="1">#REF!</definedName>
    <definedName name="XRefCopy2Row" localSheetId="0" hidden="1">#REF!</definedName>
    <definedName name="XRefCopy2Row" hidden="1">#REF!</definedName>
    <definedName name="XRefCopy3Row" localSheetId="0" hidden="1">#REF!</definedName>
    <definedName name="XRefCopy3Row" hidden="1">#REF!</definedName>
    <definedName name="XRefCopy5Row" localSheetId="0" hidden="1">#REF!</definedName>
    <definedName name="XRefCopy5Row" hidden="1">#REF!</definedName>
    <definedName name="XRefCopyRangeCount" hidden="1">3</definedName>
    <definedName name="XRefPaste1" localSheetId="0" hidden="1">#REF!</definedName>
    <definedName name="XRefPaste1" hidden="1">#REF!</definedName>
    <definedName name="XRefPaste1Row" localSheetId="0" hidden="1">#REF!</definedName>
    <definedName name="XRefPaste1Row" hidden="1">#REF!</definedName>
    <definedName name="XRefPaste7Row" localSheetId="0" hidden="1">#REF!</definedName>
    <definedName name="XRefPaste7Row" hidden="1">#REF!</definedName>
    <definedName name="XRefPasteRangeCount" hidden="1">7</definedName>
    <definedName name="XX" localSheetId="0" hidden="1">{"'EI 060 02'!$A$1:$K$59"}</definedName>
    <definedName name="xx" hidden="1">{"'Database'!$A$1:$F$130"}</definedName>
    <definedName name="XXX" localSheetId="0" hidden="1">#REF!</definedName>
    <definedName name="xxx" hidden="1">{TRUE,TRUE,-1.25,-15.5,484.5,276.75,FALSE,TRUE,TRUE,TRUE,0,1,1,300,1,1.96296296296296,1.15384615384615,4,TRUE,TRUE,3,TRUE,1,FALSE,75,"Swvu.Print_Todo.","ACwvu.Print_Todo.",#N/A,FALSE,FALSE,0,0,0,0,2,"","",FALSE,FALSE,TRUE,FALSE,1,#N/A,2,10,"=R1C1:R636C40",FALSE,#N/A,#N/A,FALSE,FALSE,FALSE,9,300,300,FALSE,TRUE,TRUE,TRUE,TRUE}</definedName>
    <definedName name="xxxx" localSheetId="0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xxxx" hidden="1">{"page21",#N/A,FALSE,"TranSideco";"page20",#N/A,FALSE,"Coven.";"page19",#N/A,FALSE,"Comparac.";"page18",#N/A,FALSE,"Comparac.";"page17",#N/A,FALSE,"EvolDotac.";"page16",#N/A,FALSE,"Eco-Fin";"page15",#N/A,FALSE,"Eco-Fin";"page14",#N/A,FALSE,"Inversiones";"page13",#N/A,FALSE,"Inversiones";"page12",#N/A,FALSE,"Eco-Fin";"page11",#N/A,FALSE,"Eco-Fin";"page10",#N/A,FALSE,"Eco-Fin";"page9",#N/A,FALSE,"Eco-Fin";"page8",#N/A,FALSE,"Eco-Fin";"page7",#N/A,FALSE,"Eco-Fin";"page6",#N/A,FALSE,"Eco-Fin";"pageventas4",#N/A,FALSE,"Eco-Fin";"pageventas3",#N/A,FALSE,"Eco-Fin";"page5",#N/A,FALSE,"Eco-Fin";"page4",#N/A,FALSE,"Eco-Fin";"page3",#N/A,FALSE,"Eco-Fin";"page2",#N/A,FALSE,"Eco-Fin";"page1",#N/A,FALSE,"Eco-Fin";"cara1",#N/A,FALSE,"Carátula"}</definedName>
    <definedName name="y" hidden="1">{#N/A,#N/A,FALSE,"PCOL"}</definedName>
    <definedName name="ygv" hidden="1">{#N/A,#N/A,FALSE,"PCOL"}</definedName>
    <definedName name="YO" hidden="1">{"'Quadro'!$A$4:$BG$78"}</definedName>
    <definedName name="yui" hidden="1">{#N/A,#N/A,TRUE,"TOC";#N/A,#N/A,TRUE,"Inputs";#N/A,#N/A,TRUE,"Debt";#N/A,#N/A,TRUE,"CashFlo";#N/A,#N/A,TRUE,"Prices";#N/A,#N/A,TRUE,"Operations";#N/A,#N/A,TRUE,"GAAP Income";#N/A,#N/A,TRUE,"GAAP Balance";#N/A,#N/A,TRUE,"D&amp;A";#N/A,#N/A,TRUE,"Revolving Working Capital";#N/A,#N/A,TRUE,"Work.Cap.";#N/A,#N/A,TRUE,"Tax Inputs";#N/A,#N/A,TRUE,"Ven Cash Flow";#N/A,#N/A,TRUE,"Ven Income Tax";#N/A,#N/A,TRUE,"Ven Vat";#N/A,#N/A,TRUE,"Ven Balance"}</definedName>
    <definedName name="Z_058B9256_CB4D_4C39_834D_D693FEEB491F_.wvu.FilterData" localSheetId="0" hidden="1">#REF!</definedName>
    <definedName name="Z_058B9256_CB4D_4C39_834D_D693FEEB491F_.wvu.FilterData" hidden="1">#REF!</definedName>
    <definedName name="Z_05D1A71D_3B7B_4FB7_8DF3_B8E29CA3927A_.wvu.FilterData" localSheetId="0" hidden="1">#REF!</definedName>
    <definedName name="Z_05D1A71D_3B7B_4FB7_8DF3_B8E29CA3927A_.wvu.FilterData" hidden="1">#REF!</definedName>
    <definedName name="Z_07C2CF55_E6DF_411A_AB00_7E155615468C_.wvu.FilterData" localSheetId="0" hidden="1">#REF!</definedName>
    <definedName name="Z_07C2CF55_E6DF_411A_AB00_7E155615468C_.wvu.FilterData" hidden="1">#REF!</definedName>
    <definedName name="Z_0B1003A7_69DB_4D5B_966D_57B9E8AF76FB_.wvu.FilterData" localSheetId="0" hidden="1">#REF!</definedName>
    <definedName name="Z_0B1003A7_69DB_4D5B_966D_57B9E8AF76FB_.wvu.FilterData" hidden="1">#REF!</definedName>
    <definedName name="Z_0C3EE359_64F6_4049_9576_8EACA8563EA4_.wvu.FilterData" localSheetId="0" hidden="1">#REF!</definedName>
    <definedName name="Z_0C3EE359_64F6_4049_9576_8EACA8563EA4_.wvu.FilterData" hidden="1">#REF!</definedName>
    <definedName name="Z_0D05AC4E_32D3_4985_8208_9776E00AC749_.wvu.FilterData" localSheetId="0" hidden="1">#REF!</definedName>
    <definedName name="Z_0D05AC4E_32D3_4985_8208_9776E00AC749_.wvu.FilterData" hidden="1">#REF!</definedName>
    <definedName name="Z_0DC459DE_F68C_4E33_8D1E_F1663ABAC944_.wvu.FilterData" localSheetId="0" hidden="1">#REF!</definedName>
    <definedName name="Z_0DC459DE_F68C_4E33_8D1E_F1663ABAC944_.wvu.FilterData" hidden="1">#REF!</definedName>
    <definedName name="Z_0FACBA89_1203_4ED8_87E5_EC1D45B051B7_.wvu.FilterData" localSheetId="0" hidden="1">#REF!</definedName>
    <definedName name="Z_0FACBA89_1203_4ED8_87E5_EC1D45B051B7_.wvu.FilterData" hidden="1">#REF!</definedName>
    <definedName name="Z_0FEA3536_5108_4591_BECF_C3181387F85F_.wvu.FilterData" localSheetId="0" hidden="1">#REF!</definedName>
    <definedName name="Z_0FEA3536_5108_4591_BECF_C3181387F85F_.wvu.FilterData" hidden="1">#REF!</definedName>
    <definedName name="Z_0FEFDB42_ECBC_4500_A6C8_FEE3D368790B_.wvu.FilterData" localSheetId="0" hidden="1">#REF!</definedName>
    <definedName name="Z_0FEFDB42_ECBC_4500_A6C8_FEE3D368790B_.wvu.FilterData" hidden="1">#REF!</definedName>
    <definedName name="Z_110A0651_47C7_408E_B3BF_0C80D30B95FC_.wvu.FilterData" localSheetId="0" hidden="1">#REF!</definedName>
    <definedName name="Z_110A0651_47C7_408E_B3BF_0C80D30B95FC_.wvu.FilterData" hidden="1">#REF!</definedName>
    <definedName name="Z_128E64DD_BE84_40EE_A6D2_C9B0EB25CBBD_.wvu.FilterData" localSheetId="0" hidden="1">#REF!</definedName>
    <definedName name="Z_128E64DD_BE84_40EE_A6D2_C9B0EB25CBBD_.wvu.FilterData" hidden="1">#REF!</definedName>
    <definedName name="Z_12F2973E_0018_407B_98AD_CD9C5D1F65FA_.wvu.FilterData" localSheetId="0" hidden="1">#REF!</definedName>
    <definedName name="Z_12F2973E_0018_407B_98AD_CD9C5D1F65FA_.wvu.FilterData" hidden="1">#REF!</definedName>
    <definedName name="Z_137DAE61_8A8D_4219_A4CC_0EEC18A94882_.wvu.FilterData" localSheetId="0" hidden="1">#REF!</definedName>
    <definedName name="Z_137DAE61_8A8D_4219_A4CC_0EEC18A94882_.wvu.FilterData" hidden="1">#REF!</definedName>
    <definedName name="Z_13E06FB5_D019_406D_B278_1B53AD2F6386_.wvu.FilterData" localSheetId="0" hidden="1">#REF!</definedName>
    <definedName name="Z_13E06FB5_D019_406D_B278_1B53AD2F6386_.wvu.FilterData" hidden="1">#REF!</definedName>
    <definedName name="Z_146D92FF_DFCA_47DC_9CF6_0D07F916365B_.wvu.Cols" hidden="1">#REF!,#REF!,#REF!,#REF!</definedName>
    <definedName name="Z_146D92FF_DFCA_47DC_9CF6_0D07F916365B_.wvu.FilterData" hidden="1">#REF!</definedName>
    <definedName name="Z_14D375AC_5615_46DE_8EE3_95915B2A8B54_.wvu.FilterData" localSheetId="0" hidden="1">#REF!</definedName>
    <definedName name="Z_14D375AC_5615_46DE_8EE3_95915B2A8B54_.wvu.FilterData" hidden="1">#REF!</definedName>
    <definedName name="Z_15B5DC78_B02F_4AC6_8572_015040A55619_.wvu.FilterData" localSheetId="0" hidden="1">#REF!</definedName>
    <definedName name="Z_15B5DC78_B02F_4AC6_8572_015040A55619_.wvu.FilterData" hidden="1">#REF!</definedName>
    <definedName name="Z_166D6F0F_4D44_46E7_8C36_48FD4848B5AA_.wvu.FilterData" localSheetId="0" hidden="1">#REF!</definedName>
    <definedName name="Z_166D6F0F_4D44_46E7_8C36_48FD4848B5AA_.wvu.FilterData" hidden="1">#REF!</definedName>
    <definedName name="Z_16FAB836_2255_4D4C_90E4_6B46255F3759_.wvu.FilterData" localSheetId="0" hidden="1">#REF!</definedName>
    <definedName name="Z_16FAB836_2255_4D4C_90E4_6B46255F3759_.wvu.FilterData" hidden="1">#REF!</definedName>
    <definedName name="Z_198D391C_95CB_49F5_8924_5FEA3CE5C98A_.wvu.FilterData" localSheetId="0" hidden="1">#REF!</definedName>
    <definedName name="Z_198D391C_95CB_49F5_8924_5FEA3CE5C98A_.wvu.FilterData" hidden="1">#REF!</definedName>
    <definedName name="Z_1D9C37CC_3E33_4D4D_B7CD_819F75C83D65_.wvu.FilterData" localSheetId="0" hidden="1">#REF!</definedName>
    <definedName name="Z_1D9C37CC_3E33_4D4D_B7CD_819F75C83D65_.wvu.FilterData" hidden="1">#REF!</definedName>
    <definedName name="Z_1DF9838C_880D_4C4E_BFFE_89B5894EC40F_.wvu.FilterData" localSheetId="0" hidden="1">#REF!</definedName>
    <definedName name="Z_1DF9838C_880D_4C4E_BFFE_89B5894EC40F_.wvu.FilterData" hidden="1">#REF!</definedName>
    <definedName name="Z_1EF42BFC_874B_4E01_B67D_1607E823ACD0_.wvu.FilterData" localSheetId="0" hidden="1">#REF!</definedName>
    <definedName name="Z_1EF42BFC_874B_4E01_B67D_1607E823ACD0_.wvu.FilterData" hidden="1">#REF!</definedName>
    <definedName name="Z_1F94C6E7_3CCA_4599_AF6F_4D6291B2AD93_.wvu.FilterData" localSheetId="0" hidden="1">#REF!</definedName>
    <definedName name="Z_1F94C6E7_3CCA_4599_AF6F_4D6291B2AD93_.wvu.FilterData" hidden="1">#REF!</definedName>
    <definedName name="Z_204280AB_6F29_4C38_B953_40E78BD846F8_.wvu.Cols" hidden="1">#REF!,#REF!,#REF!</definedName>
    <definedName name="Z_204280AB_6F29_4C38_B953_40E78BD846F8_.wvu.FilterData" hidden="1">#REF!</definedName>
    <definedName name="Z_204280AB_6F29_4C38_B953_40E78BD846F8_.wvu.PrintArea" hidden="1">#REF!</definedName>
    <definedName name="Z_204280AB_6F29_4C38_B953_40E78BD846F8_.wvu.PrintTitles" hidden="1">#REF!</definedName>
    <definedName name="Z_20A9AA17_0DEB_4190_8DAD_FC60D0D33A52_.wvu.FilterData" localSheetId="0" hidden="1">#REF!</definedName>
    <definedName name="Z_20A9AA17_0DEB_4190_8DAD_FC60D0D33A52_.wvu.FilterData" hidden="1">#REF!</definedName>
    <definedName name="Z_2103F656_ECB2_4F99_BE9B_56F4D7A5CEE2_.wvu.FilterData" localSheetId="0" hidden="1">#REF!</definedName>
    <definedName name="Z_2103F656_ECB2_4F99_BE9B_56F4D7A5CEE2_.wvu.FilterData" hidden="1">#REF!</definedName>
    <definedName name="Z_2158A2BC_8DB5_455D_AFDE_914B22949288_.wvu.FilterData" localSheetId="0" hidden="1">#REF!</definedName>
    <definedName name="Z_2158A2BC_8DB5_455D_AFDE_914B22949288_.wvu.FilterData" hidden="1">#REF!</definedName>
    <definedName name="Z_21A967FF_561E_495F_AEB9_4DD3BEDA53BC_.wvu.FilterData" localSheetId="0" hidden="1">#REF!</definedName>
    <definedName name="Z_21A967FF_561E_495F_AEB9_4DD3BEDA53BC_.wvu.FilterData" hidden="1">#REF!</definedName>
    <definedName name="Z_227E7522_DC52_4EA7_A11A_0741FF23CC42_.wvu.FilterData" localSheetId="0" hidden="1">#REF!</definedName>
    <definedName name="Z_227E7522_DC52_4EA7_A11A_0741FF23CC42_.wvu.FilterData" hidden="1">#REF!</definedName>
    <definedName name="Z_23BA0C23_280B_4568_A53C_1C6D2E85772A_.wvu.FilterData" localSheetId="0" hidden="1">#REF!</definedName>
    <definedName name="Z_23BA0C23_280B_4568_A53C_1C6D2E85772A_.wvu.FilterData" hidden="1">#REF!</definedName>
    <definedName name="Z_244346C6_3866_4160_9E2E_C77913F25398_.wvu.FilterData" localSheetId="0" hidden="1">#REF!</definedName>
    <definedName name="Z_244346C6_3866_4160_9E2E_C77913F25398_.wvu.FilterData" hidden="1">#REF!</definedName>
    <definedName name="Z_25117F67_F0EE_43EF_8FF9_79F533CE10B0_.wvu.FilterData" localSheetId="0" hidden="1">#REF!</definedName>
    <definedName name="Z_25117F67_F0EE_43EF_8FF9_79F533CE10B0_.wvu.FilterData" hidden="1">#REF!</definedName>
    <definedName name="Z_259E2DDE_5459_4510_B7A2_66F49964C56E_.wvu.FilterData" localSheetId="0" hidden="1">#REF!</definedName>
    <definedName name="Z_259E2DDE_5459_4510_B7A2_66F49964C56E_.wvu.FilterData" hidden="1">#REF!</definedName>
    <definedName name="Z_25C7DFCF_BE54_4A41_B957_DE39B9B2A5B5_.wvu.FilterData" localSheetId="0" hidden="1">#REF!</definedName>
    <definedName name="Z_25C7DFCF_BE54_4A41_B957_DE39B9B2A5B5_.wvu.FilterData" hidden="1">#REF!</definedName>
    <definedName name="Z_272E0E4D_901D_11D7_B59C_0050DAB35C7B_.wvu.FilterData" localSheetId="0" hidden="1">#REF!</definedName>
    <definedName name="Z_272E0E4D_901D_11D7_B59C_0050DAB35C7B_.wvu.FilterData" hidden="1">#REF!</definedName>
    <definedName name="Z_27D9353E_5A5F_49BF_8724_FA312A4073FF_.wvu.FilterData" localSheetId="0" hidden="1">#REF!</definedName>
    <definedName name="Z_27D9353E_5A5F_49BF_8724_FA312A4073FF_.wvu.FilterData" hidden="1">#REF!</definedName>
    <definedName name="Z_299BE965_B904_49FA_A79D_B9538F94936F_.wvu.FilterData" localSheetId="0" hidden="1">#REF!</definedName>
    <definedName name="Z_299BE965_B904_49FA_A79D_B9538F94936F_.wvu.FilterData" hidden="1">#REF!</definedName>
    <definedName name="Z_29D37CE9_76D1_4D09_99A0_55ABA6929929_.wvu.FilterData" localSheetId="0" hidden="1">#REF!</definedName>
    <definedName name="Z_29D37CE9_76D1_4D09_99A0_55ABA6929929_.wvu.FilterData" hidden="1">#REF!</definedName>
    <definedName name="Z_2C05BC27_731C_41F4_980F_CD81E4A7A662_.wvu.FilterData" localSheetId="0" hidden="1">#REF!</definedName>
    <definedName name="Z_2C05BC27_731C_41F4_980F_CD81E4A7A662_.wvu.FilterData" hidden="1">#REF!</definedName>
    <definedName name="Z_2C0BDCBF_705B_4E5A_9659_05D99EC56641_.wvu.FilterData" localSheetId="0" hidden="1">#REF!</definedName>
    <definedName name="Z_2C0BDCBF_705B_4E5A_9659_05D99EC56641_.wvu.FilterData" hidden="1">#REF!</definedName>
    <definedName name="Z_2CD580B5_D99D_45ED_AC1E_45F8CBBBB9F1_.wvu.FilterData" localSheetId="0" hidden="1">#REF!</definedName>
    <definedName name="Z_2CD580B5_D99D_45ED_AC1E_45F8CBBBB9F1_.wvu.FilterData" hidden="1">#REF!</definedName>
    <definedName name="Z_2D98D706_A306_4353_8B3D_DA92F9EAEC9A_.wvu.FilterData" localSheetId="0" hidden="1">#REF!</definedName>
    <definedName name="Z_2D98D706_A306_4353_8B3D_DA92F9EAEC9A_.wvu.FilterData" hidden="1">#REF!</definedName>
    <definedName name="Z_2F8736FC_F07E_49E8_9C13_8E0A0F5EFE5F_.wvu.FilterData" localSheetId="0" hidden="1">#REF!</definedName>
    <definedName name="Z_2F8736FC_F07E_49E8_9C13_8E0A0F5EFE5F_.wvu.FilterData" hidden="1">#REF!</definedName>
    <definedName name="Z_304C2F7A_D3A6_4DBA_A568_C3E56D7C6E2F_.wvu.FilterData" localSheetId="0" hidden="1">#REF!</definedName>
    <definedName name="Z_304C2F7A_D3A6_4DBA_A568_C3E56D7C6E2F_.wvu.FilterData" hidden="1">#REF!</definedName>
    <definedName name="Z_30E0ACE8_B29A_44E9_B542_E8C1CA3FD802_.wvu.FilterData" localSheetId="0" hidden="1">#REF!</definedName>
    <definedName name="Z_30E0ACE8_B29A_44E9_B542_E8C1CA3FD802_.wvu.FilterData" hidden="1">#REF!</definedName>
    <definedName name="Z_31A27EA2_D574_43B8_A671_7419A12151C9_.wvu.FilterData" localSheetId="0" hidden="1">#REF!</definedName>
    <definedName name="Z_31A27EA2_D574_43B8_A671_7419A12151C9_.wvu.FilterData" hidden="1">#REF!</definedName>
    <definedName name="Z_32D1B352_62AB_4105_8DFC_EAA2DF743365_.wvu.FilterData" localSheetId="0" hidden="1">#REF!</definedName>
    <definedName name="Z_32D1B352_62AB_4105_8DFC_EAA2DF743365_.wvu.FilterData" hidden="1">#REF!</definedName>
    <definedName name="Z_330DF436_5BED_40AF_AC51_73D268BD9DF4_.wvu.FilterData" localSheetId="0" hidden="1">#REF!</definedName>
    <definedName name="Z_330DF436_5BED_40AF_AC51_73D268BD9DF4_.wvu.FilterData" hidden="1">#REF!</definedName>
    <definedName name="Z_33B8EF57_2FB1_4600_9590_B0A2F2FE409B_.wvu.FilterData" localSheetId="0" hidden="1">#REF!</definedName>
    <definedName name="Z_33B8EF57_2FB1_4600_9590_B0A2F2FE409B_.wvu.FilterData" hidden="1">#REF!</definedName>
    <definedName name="Z_3404588C_6CE7_4C97_A62C_D19D9EE290D3_.wvu.FilterData" localSheetId="0" hidden="1">#REF!</definedName>
    <definedName name="Z_3404588C_6CE7_4C97_A62C_D19D9EE290D3_.wvu.FilterData" hidden="1">#REF!</definedName>
    <definedName name="Z_34E71878_8D1A_4343_91A1_3FE085136D2B_.wvu.FilterData" localSheetId="0" hidden="1">#REF!</definedName>
    <definedName name="Z_34E71878_8D1A_4343_91A1_3FE085136D2B_.wvu.FilterData" hidden="1">#REF!</definedName>
    <definedName name="Z_37611AA0_E86A_42C8_8705_108B25E060A1_.wvu.FilterData" localSheetId="0" hidden="1">#REF!</definedName>
    <definedName name="Z_37611AA0_E86A_42C8_8705_108B25E060A1_.wvu.FilterData" hidden="1">#REF!</definedName>
    <definedName name="Z_38FE6CED_4C19_4332_9788_ACC902B20A46_.wvu.FilterData" localSheetId="0" hidden="1">#REF!</definedName>
    <definedName name="Z_38FE6CED_4C19_4332_9788_ACC902B20A46_.wvu.FilterData" hidden="1">#REF!</definedName>
    <definedName name="Z_394E75CB_4F7F_4C88_A08F_29E48E587341_.wvu.FilterData" localSheetId="0" hidden="1">#REF!</definedName>
    <definedName name="Z_394E75CB_4F7F_4C88_A08F_29E48E587341_.wvu.FilterData" hidden="1">#REF!</definedName>
    <definedName name="Z_3C200595_20A3_4A0C_B071_705F4AD5DAD3_.wvu.FilterData" localSheetId="0" hidden="1">#REF!</definedName>
    <definedName name="Z_3C200595_20A3_4A0C_B071_705F4AD5DAD3_.wvu.FilterData" hidden="1">#REF!</definedName>
    <definedName name="Z_3E93FF4A_0B7F_475C_A63C_54FBDB9DB4C5_.wvu.FilterData" localSheetId="0" hidden="1">#REF!</definedName>
    <definedName name="Z_3E93FF4A_0B7F_475C_A63C_54FBDB9DB4C5_.wvu.FilterData" hidden="1">#REF!</definedName>
    <definedName name="Z_3FF05DC4_CA9E_470D_A193_91785ACE00EF_.wvu.FilterData" localSheetId="0" hidden="1">#REF!</definedName>
    <definedName name="Z_3FF05DC4_CA9E_470D_A193_91785ACE00EF_.wvu.FilterData" hidden="1">#REF!</definedName>
    <definedName name="Z_43791B95_57D7_42F4_8815_D1B7E488543E_.wvu.FilterData" localSheetId="0" hidden="1">#REF!</definedName>
    <definedName name="Z_43791B95_57D7_42F4_8815_D1B7E488543E_.wvu.FilterData" hidden="1">#REF!</definedName>
    <definedName name="Z_445AA90F_6D9B_40F5_8E1D_CE1EF57CF450_.wvu.FilterData" localSheetId="0" hidden="1">#REF!</definedName>
    <definedName name="Z_445AA90F_6D9B_40F5_8E1D_CE1EF57CF450_.wvu.FilterData" hidden="1">#REF!</definedName>
    <definedName name="Z_454E0C40_F84F_42A3_A371_6F23C1F38595_.wvu.FilterData" localSheetId="0" hidden="1">#REF!</definedName>
    <definedName name="Z_454E0C40_F84F_42A3_A371_6F23C1F38595_.wvu.FilterData" hidden="1">#REF!</definedName>
    <definedName name="Z_4608FCB3_3552_4D58_B6CE_B8F34D78221E_.wvu.FilterData" localSheetId="0" hidden="1">#REF!</definedName>
    <definedName name="Z_4608FCB3_3552_4D58_B6CE_B8F34D78221E_.wvu.FilterData" hidden="1">#REF!</definedName>
    <definedName name="Z_46E47F7C_9185_4E39_BED5_B4A69FF64CC1_.wvu.FilterData" localSheetId="0" hidden="1">#REF!</definedName>
    <definedName name="Z_46E47F7C_9185_4E39_BED5_B4A69FF64CC1_.wvu.FilterData" hidden="1">#REF!</definedName>
    <definedName name="Z_48202D5D_77CB_41DE_8C59_9325C98D7C97_.wvu.FilterData" localSheetId="0" hidden="1">#REF!</definedName>
    <definedName name="Z_48202D5D_77CB_41DE_8C59_9325C98D7C97_.wvu.FilterData" hidden="1">#REF!</definedName>
    <definedName name="Z_48824DFE_B714_4D0B_9E95_F01C5BAD5D1F_.wvu.FilterData" localSheetId="0" hidden="1">#REF!</definedName>
    <definedName name="Z_48824DFE_B714_4D0B_9E95_F01C5BAD5D1F_.wvu.FilterData" hidden="1">#REF!</definedName>
    <definedName name="Z_4C45D885_33EE_4DA9_BF96_6B10CFBA5596_.wvu.FilterData" localSheetId="0" hidden="1">#REF!</definedName>
    <definedName name="Z_4C45D885_33EE_4DA9_BF96_6B10CFBA5596_.wvu.FilterData" hidden="1">#REF!</definedName>
    <definedName name="Z_4D344757_9064_4D2F_A3A5_69132D23B7B9_.wvu.FilterData" localSheetId="0" hidden="1">#REF!</definedName>
    <definedName name="Z_4D344757_9064_4D2F_A3A5_69132D23B7B9_.wvu.FilterData" hidden="1">#REF!</definedName>
    <definedName name="Z_4E773EE1_0A5B_43A9_9C28_FFB0A27D19C3_.wvu.FilterData" localSheetId="0" hidden="1">#REF!</definedName>
    <definedName name="Z_4E773EE1_0A5B_43A9_9C28_FFB0A27D19C3_.wvu.FilterData" hidden="1">#REF!</definedName>
    <definedName name="Z_5122F04C_91B2_4031_BAE2_43203D520992_.wvu.FilterData" localSheetId="0" hidden="1">#REF!</definedName>
    <definedName name="Z_5122F04C_91B2_4031_BAE2_43203D520992_.wvu.FilterData" hidden="1">#REF!</definedName>
    <definedName name="Z_52B8D0B0_5872_4367_8D38_9AA5A4B975B3_.wvu.FilterData" localSheetId="0" hidden="1">#REF!</definedName>
    <definedName name="Z_52B8D0B0_5872_4367_8D38_9AA5A4B975B3_.wvu.FilterData" hidden="1">#REF!</definedName>
    <definedName name="Z_552B9204_1C85_45BC_B148_AF3E206BDAA2_.wvu.FilterData" localSheetId="0" hidden="1">#REF!</definedName>
    <definedName name="Z_552B9204_1C85_45BC_B148_AF3E206BDAA2_.wvu.FilterData" hidden="1">#REF!</definedName>
    <definedName name="Z_566671FC_5910_47FD_B961_1065A17D262D_.wvu.FilterData" localSheetId="0" hidden="1">#REF!</definedName>
    <definedName name="Z_566671FC_5910_47FD_B961_1065A17D262D_.wvu.FilterData" hidden="1">#REF!</definedName>
    <definedName name="Z_569D17FA_30FE_42CA_8D65_E126C1C01EC2_.wvu.FilterData" localSheetId="0" hidden="1">#REF!</definedName>
    <definedName name="Z_569D17FA_30FE_42CA_8D65_E126C1C01EC2_.wvu.FilterData" hidden="1">#REF!</definedName>
    <definedName name="Z_573E904E_5C2F_4CA2_AFCF_918B916322E4_.wvu.FilterData" localSheetId="0" hidden="1">#REF!</definedName>
    <definedName name="Z_573E904E_5C2F_4CA2_AFCF_918B916322E4_.wvu.FilterData" hidden="1">#REF!</definedName>
    <definedName name="Z_58DA6172_DC47_4A5F_B420_207BB6987764_.wvu.FilterData" localSheetId="0" hidden="1">#REF!</definedName>
    <definedName name="Z_58DA6172_DC47_4A5F_B420_207BB6987764_.wvu.FilterData" hidden="1">#REF!</definedName>
    <definedName name="Z_58FCB891_F6F4_46F2_BF6B_861E585C9231_.wvu.FilterData" localSheetId="0" hidden="1">#REF!</definedName>
    <definedName name="Z_58FCB891_F6F4_46F2_BF6B_861E585C9231_.wvu.FilterData" hidden="1">#REF!</definedName>
    <definedName name="Z_59A87EBA_E018_40E8_A580_AB2176E95D7E_.wvu.FilterData" localSheetId="0" hidden="1">#REF!</definedName>
    <definedName name="Z_59A87EBA_E018_40E8_A580_AB2176E95D7E_.wvu.FilterData" hidden="1">#REF!</definedName>
    <definedName name="Z_5A3E740D_87C0_4F85_AB6D_B402AD860D04_.wvu.FilterData" localSheetId="0" hidden="1">#REF!</definedName>
    <definedName name="Z_5A3E740D_87C0_4F85_AB6D_B402AD860D04_.wvu.FilterData" hidden="1">#REF!</definedName>
    <definedName name="Z_5B42E6B5_40AA_4D3F_B932_EF1583491CDE_.wvu.FilterData" localSheetId="0" hidden="1">#REF!</definedName>
    <definedName name="Z_5B42E6B5_40AA_4D3F_B932_EF1583491CDE_.wvu.FilterData" hidden="1">#REF!</definedName>
    <definedName name="Z_5B7B4951_7310_4C66_B906_4D046076272E_.wvu.FilterData" localSheetId="0" hidden="1">#REF!</definedName>
    <definedName name="Z_5B7B4951_7310_4C66_B906_4D046076272E_.wvu.FilterData" hidden="1">#REF!</definedName>
    <definedName name="Z_5D41F4B9_83DF_4509_9C07_453BA5A62846_.wvu.FilterData" localSheetId="0" hidden="1">#REF!</definedName>
    <definedName name="Z_5D41F4B9_83DF_4509_9C07_453BA5A62846_.wvu.FilterData" hidden="1">#REF!</definedName>
    <definedName name="Z_5DB05E9F_8F3B_4886_A6CB_2CC53331BA7A_.wvu.FilterData" localSheetId="0" hidden="1">#REF!</definedName>
    <definedName name="Z_5DB05E9F_8F3B_4886_A6CB_2CC53331BA7A_.wvu.FilterData" hidden="1">#REF!</definedName>
    <definedName name="Z_5F096896_2CB8_4B96_A0FE_9AB50EEEEFAB_.wvu.FilterData" localSheetId="0" hidden="1">#REF!</definedName>
    <definedName name="Z_5F096896_2CB8_4B96_A0FE_9AB50EEEEFAB_.wvu.FilterData" hidden="1">#REF!</definedName>
    <definedName name="Z_60DF8B29_1C1F_4B50_BDA8_B8E0C7DD04C3_.wvu.Cols" localSheetId="0" hidden="1">#REF!,#REF!</definedName>
    <definedName name="Z_60DF8B29_1C1F_4B50_BDA8_B8E0C7DD04C3_.wvu.Cols" hidden="1">#REF!,#REF!</definedName>
    <definedName name="Z_616443B5_6F0D_4082_9223_F71B54305366_.wvu.FilterData" localSheetId="0" hidden="1">#REF!</definedName>
    <definedName name="Z_616443B5_6F0D_4082_9223_F71B54305366_.wvu.FilterData" hidden="1">#REF!</definedName>
    <definedName name="Z_631F0312_B404_409F_AF2B_39FB2D25040B_.wvu.FilterData" localSheetId="0" hidden="1">#REF!</definedName>
    <definedName name="Z_631F0312_B404_409F_AF2B_39FB2D25040B_.wvu.FilterData" hidden="1">#REF!</definedName>
    <definedName name="Z_632CF316_8294_4588_87E1_2B69E184A62B_.wvu.FilterData" localSheetId="0" hidden="1">#REF!</definedName>
    <definedName name="Z_632CF316_8294_4588_87E1_2B69E184A62B_.wvu.FilterData" hidden="1">#REF!</definedName>
    <definedName name="Z_66D1BA5F_F4AE_443C_8583_CE89D6674A73_.wvu.FilterData" localSheetId="0" hidden="1">#REF!</definedName>
    <definedName name="Z_66D1BA5F_F4AE_443C_8583_CE89D6674A73_.wvu.FilterData" hidden="1">#REF!</definedName>
    <definedName name="Z_66DD4806_8039_438A_B1CE_46CC5B464050_.wvu.FilterData" localSheetId="0" hidden="1">#REF!</definedName>
    <definedName name="Z_66DD4806_8039_438A_B1CE_46CC5B464050_.wvu.FilterData" hidden="1">#REF!</definedName>
    <definedName name="Z_67B65FDF_FF67_490E_B8E5_92DC66C9FC9D_.wvu.FilterData" localSheetId="0" hidden="1">#REF!</definedName>
    <definedName name="Z_67B65FDF_FF67_490E_B8E5_92DC66C9FC9D_.wvu.FilterData" hidden="1">#REF!</definedName>
    <definedName name="Z_68B709DF_9429_4090_9106_386C5F16C4D7_.wvu.FilterData" localSheetId="0" hidden="1">#REF!</definedName>
    <definedName name="Z_68B709DF_9429_4090_9106_386C5F16C4D7_.wvu.FilterData" hidden="1">#REF!</definedName>
    <definedName name="Z_690BC25F_5AA3_4B4B_9507_8C197E768E98_.wvu.FilterData" localSheetId="0" hidden="1">#REF!</definedName>
    <definedName name="Z_690BC25F_5AA3_4B4B_9507_8C197E768E98_.wvu.FilterData" hidden="1">#REF!</definedName>
    <definedName name="Z_6A66B8A7_491B_4A29_94A1_39F4FDA32C48_.wvu.FilterData" localSheetId="0" hidden="1">#REF!</definedName>
    <definedName name="Z_6A66B8A7_491B_4A29_94A1_39F4FDA32C48_.wvu.FilterData" hidden="1">#REF!</definedName>
    <definedName name="Z_6A6F36C8_24A1_4147_9C63_27B7978935DD_.wvu.FilterData" localSheetId="0" hidden="1">#REF!</definedName>
    <definedName name="Z_6A6F36C8_24A1_4147_9C63_27B7978935DD_.wvu.FilterData" hidden="1">#REF!</definedName>
    <definedName name="Z_6C2050D3_ABE5_4B48_B2A7_DDDD21669987_.wvu.FilterData" localSheetId="0" hidden="1">#REF!</definedName>
    <definedName name="Z_6C2050D3_ABE5_4B48_B2A7_DDDD21669987_.wvu.FilterData" hidden="1">#REF!</definedName>
    <definedName name="Z_6CD84A0B_C00D_4BC8_A655_6383CCA4B296_.wvu.FilterData" localSheetId="0" hidden="1">#REF!</definedName>
    <definedName name="Z_6CD84A0B_C00D_4BC8_A655_6383CCA4B296_.wvu.FilterData" hidden="1">#REF!</definedName>
    <definedName name="Z_6D5E5F42_E924_48A0_A50F_5BB481AFD1D5_.wvu.FilterData" localSheetId="0" hidden="1">#REF!</definedName>
    <definedName name="Z_6D5E5F42_E924_48A0_A50F_5BB481AFD1D5_.wvu.FilterData" hidden="1">#REF!</definedName>
    <definedName name="Z_6D789842_F56B_40C4_8907_F36C02855F76_.wvu.FilterData" localSheetId="0" hidden="1">#REF!</definedName>
    <definedName name="Z_6D789842_F56B_40C4_8907_F36C02855F76_.wvu.FilterData" hidden="1">#REF!</definedName>
    <definedName name="Z_6E345713_0818_471C_B54B_D890B987A0BC_.wvu.FilterData" localSheetId="0" hidden="1">#REF!</definedName>
    <definedName name="Z_6E345713_0818_471C_B54B_D890B987A0BC_.wvu.FilterData" hidden="1">#REF!</definedName>
    <definedName name="Z_701DEAE4_9CF1_491A_A54B_A6AE3235639D_.wvu.FilterData" localSheetId="0" hidden="1">#REF!</definedName>
    <definedName name="Z_701DEAE4_9CF1_491A_A54B_A6AE3235639D_.wvu.FilterData" hidden="1">#REF!</definedName>
    <definedName name="Z_7319B1DA_C8AE_4D1D_AB4C_B14141921483_.wvu.FilterData" localSheetId="0" hidden="1">#REF!</definedName>
    <definedName name="Z_7319B1DA_C8AE_4D1D_AB4C_B14141921483_.wvu.FilterData" hidden="1">#REF!</definedName>
    <definedName name="Z_75A1B66F_9EE1_4406_8264_C9BF12113183_.wvu.FilterData" localSheetId="0" hidden="1">#REF!</definedName>
    <definedName name="Z_75A1B66F_9EE1_4406_8264_C9BF12113183_.wvu.FilterData" hidden="1">#REF!</definedName>
    <definedName name="Z_7651BD63_D75B_41A5_B133_06AE6A84AE8F_.wvu.FilterData" localSheetId="0" hidden="1">#REF!</definedName>
    <definedName name="Z_7651BD63_D75B_41A5_B133_06AE6A84AE8F_.wvu.FilterData" hidden="1">#REF!</definedName>
    <definedName name="Z_767B7DB4_B657_4E6E_831B_84CA933FFCBE_.wvu.FilterData" localSheetId="0" hidden="1">#REF!</definedName>
    <definedName name="Z_767B7DB4_B657_4E6E_831B_84CA933FFCBE_.wvu.FilterData" hidden="1">#REF!</definedName>
    <definedName name="Z_76FA93EF_40A9_4929_9B4A_2213742C1620_.wvu.FilterData" localSheetId="0" hidden="1">#REF!</definedName>
    <definedName name="Z_76FA93EF_40A9_4929_9B4A_2213742C1620_.wvu.FilterData" hidden="1">#REF!</definedName>
    <definedName name="Z_78A33412_D032_45F7_9C2D_D4A31DB937D9_.wvu.FilterData" localSheetId="0" hidden="1">#REF!</definedName>
    <definedName name="Z_78A33412_D032_45F7_9C2D_D4A31DB937D9_.wvu.FilterData" hidden="1">#REF!</definedName>
    <definedName name="Z_796E4E5E_16C3_474D_B1D5_F6D39CD34051_.wvu.FilterData" localSheetId="0" hidden="1">#REF!</definedName>
    <definedName name="Z_796E4E5E_16C3_474D_B1D5_F6D39CD34051_.wvu.FilterData" hidden="1">#REF!</definedName>
    <definedName name="Z_799FF90A_59EC_11D7_9495_0002B31BFBD5_.wvu.Cols" hidden="1">#REF!,#REF!</definedName>
    <definedName name="Z_799FF90A_59EC_11D7_9495_0002B31BFBD5_.wvu.Rows" hidden="1">#REF!,#REF!,#REF!,#REF!,#REF!,#REF!,#REF!,#REF!,#REF!,#REF!,#REF!,#REF!</definedName>
    <definedName name="Z_7AE3F8A6_7282_4640_BAE6_7D5F8B45608B_.wvu.Cols" hidden="1">#REF!</definedName>
    <definedName name="Z_7BFA9C41_C881_48A8_90C2_F93F8E16E599_.wvu.FilterData" localSheetId="0" hidden="1">#REF!</definedName>
    <definedName name="Z_7BFA9C41_C881_48A8_90C2_F93F8E16E599_.wvu.FilterData" hidden="1">#REF!</definedName>
    <definedName name="Z_7BFBCE1E_B6C5_4BAC_AD95_2B50D2ED28AB_.wvu.FilterData" localSheetId="0" hidden="1">#REF!</definedName>
    <definedName name="Z_7BFBCE1E_B6C5_4BAC_AD95_2B50D2ED28AB_.wvu.FilterData" hidden="1">#REF!</definedName>
    <definedName name="Z_7C6FEBF3_4382_4282_BBB0_E0269BEE42DE_.wvu.FilterData" localSheetId="0" hidden="1">#REF!</definedName>
    <definedName name="Z_7C6FEBF3_4382_4282_BBB0_E0269BEE42DE_.wvu.FilterData" hidden="1">#REF!</definedName>
    <definedName name="Z_7D057642_92FA_4DD6_84C5_B10B17893E1F_.wvu.FilterData" localSheetId="0" hidden="1">#REF!</definedName>
    <definedName name="Z_7D057642_92FA_4DD6_84C5_B10B17893E1F_.wvu.FilterData" hidden="1">#REF!</definedName>
    <definedName name="Z_7ED5F3D1_B838_492E_9467_7E7CE6B348ED_.wvu.FilterData" localSheetId="0" hidden="1">#REF!</definedName>
    <definedName name="Z_7ED5F3D1_B838_492E_9467_7E7CE6B348ED_.wvu.FilterData" hidden="1">#REF!</definedName>
    <definedName name="Z_8090FD3B_94DF_4ACF_9708_D5B9ADEFD29C_.wvu.FilterData" localSheetId="0" hidden="1">#REF!</definedName>
    <definedName name="Z_8090FD3B_94DF_4ACF_9708_D5B9ADEFD29C_.wvu.FilterData" hidden="1">#REF!</definedName>
    <definedName name="Z_8149A5A7_8307_4FA6_B457_A66B8A6DFABD_.wvu.FilterData" localSheetId="0" hidden="1">#REF!</definedName>
    <definedName name="Z_8149A5A7_8307_4FA6_B457_A66B8A6DFABD_.wvu.FilterData" hidden="1">#REF!</definedName>
    <definedName name="Z_819A0FD3_B678_47E8_9DFB_641B3990B590_.wvu.FilterData" localSheetId="0" hidden="1">#REF!</definedName>
    <definedName name="Z_819A0FD3_B678_47E8_9DFB_641B3990B590_.wvu.FilterData" hidden="1">#REF!</definedName>
    <definedName name="Z_82999604_BD48_4054_BDCB_CB8B074A34A3_.wvu.FilterData" localSheetId="0" hidden="1">#REF!</definedName>
    <definedName name="Z_82999604_BD48_4054_BDCB_CB8B074A34A3_.wvu.FilterData" hidden="1">#REF!</definedName>
    <definedName name="Z_8473B3F0_0740_4E9F_9BAE_9113E5077DE8_.wvu.FilterData" localSheetId="0" hidden="1">#REF!</definedName>
    <definedName name="Z_8473B3F0_0740_4E9F_9BAE_9113E5077DE8_.wvu.FilterData" hidden="1">#REF!</definedName>
    <definedName name="Z_85A83A94_71B4_44C8_8B5A_68CAA2461241_.wvu.FilterData" localSheetId="0" hidden="1">#REF!</definedName>
    <definedName name="Z_85A83A94_71B4_44C8_8B5A_68CAA2461241_.wvu.FilterData" hidden="1">#REF!</definedName>
    <definedName name="Z_86E0C273_91AF_11D7_9C1E_0004231B06E7_.wvu.FilterData" localSheetId="0" hidden="1">#REF!</definedName>
    <definedName name="Z_86E0C273_91AF_11D7_9C1E_0004231B06E7_.wvu.FilterData" hidden="1">#REF!</definedName>
    <definedName name="Z_87F04A72_68BF_497D_8569_47D1A3B89590_.wvu.FilterData" localSheetId="0" hidden="1">#REF!</definedName>
    <definedName name="Z_87F04A72_68BF_497D_8569_47D1A3B89590_.wvu.FilterData" hidden="1">#REF!</definedName>
    <definedName name="Z_893CBEFD_F317_41F0_BA87_CC1860E1F73B_.wvu.FilterData" localSheetId="0" hidden="1">#REF!</definedName>
    <definedName name="Z_893CBEFD_F317_41F0_BA87_CC1860E1F73B_.wvu.FilterData" hidden="1">#REF!</definedName>
    <definedName name="Z_89D83FA2_2F4F_4275_9074_3A6247C2CDA6_.wvu.FilterData" localSheetId="0" hidden="1">#REF!</definedName>
    <definedName name="Z_89D83FA2_2F4F_4275_9074_3A6247C2CDA6_.wvu.FilterData" hidden="1">#REF!</definedName>
    <definedName name="Z_8B2E8E84_1A68_4B75_A867_04E8EAC8E685_.wvu.FilterData" localSheetId="0" hidden="1">#REF!</definedName>
    <definedName name="Z_8B2E8E84_1A68_4B75_A867_04E8EAC8E685_.wvu.FilterData" hidden="1">#REF!</definedName>
    <definedName name="Z_8B5FADF8_BAFC_44E0_9D1D_DE21657D83CA_.wvu.FilterData" localSheetId="0" hidden="1">#REF!</definedName>
    <definedName name="Z_8B5FADF8_BAFC_44E0_9D1D_DE21657D83CA_.wvu.FilterData" hidden="1">#REF!</definedName>
    <definedName name="Z_8CBA7976_3F45_4926_8F5C_251343B1DCDB_.wvu.FilterData" localSheetId="0" hidden="1">#REF!</definedName>
    <definedName name="Z_8CBA7976_3F45_4926_8F5C_251343B1DCDB_.wvu.FilterData" hidden="1">#REF!</definedName>
    <definedName name="Z_8D213052_8AFD_4E06_B410_DCB431062572_.wvu.FilterData" localSheetId="0" hidden="1">#REF!</definedName>
    <definedName name="Z_8D213052_8AFD_4E06_B410_DCB431062572_.wvu.FilterData" hidden="1">#REF!</definedName>
    <definedName name="Z_8EA755F4_0515_4AA0_970C_55F473C7FD9B_.wvu.FilterData" localSheetId="0" hidden="1">#REF!</definedName>
    <definedName name="Z_8EA755F4_0515_4AA0_970C_55F473C7FD9B_.wvu.FilterData" hidden="1">#REF!</definedName>
    <definedName name="Z_8F33F4E3_A14E_4DD4_ADD4_B19023A45B10_.wvu.FilterData" localSheetId="0" hidden="1">#REF!</definedName>
    <definedName name="Z_8F33F4E3_A14E_4DD4_ADD4_B19023A45B10_.wvu.FilterData" hidden="1">#REF!</definedName>
    <definedName name="Z_901BF8EA_CA8A_411C_8FD3_BCB793FCF48A_.wvu.FilterData" localSheetId="0" hidden="1">#REF!</definedName>
    <definedName name="Z_901BF8EA_CA8A_411C_8FD3_BCB793FCF48A_.wvu.FilterData" hidden="1">#REF!</definedName>
    <definedName name="Z_91488B6D_F045_4050_BA1B_41C2E3B3B10A_.wvu.FilterData" localSheetId="0" hidden="1">#REF!</definedName>
    <definedName name="Z_91488B6D_F045_4050_BA1B_41C2E3B3B10A_.wvu.FilterData" hidden="1">#REF!</definedName>
    <definedName name="Z_92919032_3A1D_4E0A_A8D8_FD23494D13A8_.wvu.FilterData" localSheetId="0" hidden="1">#REF!</definedName>
    <definedName name="Z_92919032_3A1D_4E0A_A8D8_FD23494D13A8_.wvu.FilterData" hidden="1">#REF!</definedName>
    <definedName name="Z_9587B38A_B060_410B_8598_4B23623A371C_.wvu.FilterData" localSheetId="0" hidden="1">#REF!</definedName>
    <definedName name="Z_9587B38A_B060_410B_8598_4B23623A371C_.wvu.FilterData" hidden="1">#REF!</definedName>
    <definedName name="Z_96EB0306_BB94_45E8_9D0D_4C07A6623010_.wvu.FilterData" localSheetId="0" hidden="1">#REF!</definedName>
    <definedName name="Z_96EB0306_BB94_45E8_9D0D_4C07A6623010_.wvu.FilterData" hidden="1">#REF!</definedName>
    <definedName name="Z_97666733_8666_4F9D_9588_AF9B6CF9224C_.wvu.FilterData" localSheetId="0" hidden="1">#REF!</definedName>
    <definedName name="Z_97666733_8666_4F9D_9588_AF9B6CF9224C_.wvu.FilterData" hidden="1">#REF!</definedName>
    <definedName name="Z_98599B4F_1D05_4040_9183_E1D7A1DDEB9C_.wvu.FilterData" localSheetId="0" hidden="1">#REF!</definedName>
    <definedName name="Z_98599B4F_1D05_4040_9183_E1D7A1DDEB9C_.wvu.FilterData" hidden="1">#REF!</definedName>
    <definedName name="Z_98C8BF36_C172_45C3_8EFB_521E6ACCA0D3_.wvu.FilterData" localSheetId="0" hidden="1">#REF!</definedName>
    <definedName name="Z_98C8BF36_C172_45C3_8EFB_521E6ACCA0D3_.wvu.FilterData" hidden="1">#REF!</definedName>
    <definedName name="Z_9A372634_7C2D_4502_BF44_0C63FD1FB6D2_.wvu.FilterData" localSheetId="0" hidden="1">#REF!</definedName>
    <definedName name="Z_9A372634_7C2D_4502_BF44_0C63FD1FB6D2_.wvu.FilterData" hidden="1">#REF!</definedName>
    <definedName name="Z_9A5CC0D4_28E7_4461_BE2E_802002496535_.wvu.FilterData" localSheetId="0" hidden="1">#REF!</definedName>
    <definedName name="Z_9A5CC0D4_28E7_4461_BE2E_802002496535_.wvu.FilterData" hidden="1">#REF!</definedName>
    <definedName name="Z_9C86BF25_210A_4B5C_9F2A_856CA801294A_.wvu.FilterData" localSheetId="0" hidden="1">#REF!</definedName>
    <definedName name="Z_9C86BF25_210A_4B5C_9F2A_856CA801294A_.wvu.FilterData" hidden="1">#REF!</definedName>
    <definedName name="Z_9C8AF864_7E20_415C_848E_C2849E8CBF0C_.wvu.FilterData" localSheetId="0" hidden="1">#REF!</definedName>
    <definedName name="Z_9C8AF864_7E20_415C_848E_C2849E8CBF0C_.wvu.FilterData" hidden="1">#REF!</definedName>
    <definedName name="Z_9E7B61E2_2701_4257_A261_86548A6D7D7C_.wvu.FilterData" localSheetId="0" hidden="1">#REF!</definedName>
    <definedName name="Z_9E7B61E2_2701_4257_A261_86548A6D7D7C_.wvu.FilterData" hidden="1">#REF!</definedName>
    <definedName name="Z_A0276843_5A14_4A7A_AD1C_583475FE9ED2_.wvu.FilterData" localSheetId="0" hidden="1">#REF!</definedName>
    <definedName name="Z_A0276843_5A14_4A7A_AD1C_583475FE9ED2_.wvu.FilterData" hidden="1">#REF!</definedName>
    <definedName name="Z_A2CB926C_E33A_4E38_9626_682814771DB1_.wvu.FilterData" localSheetId="0" hidden="1">#REF!</definedName>
    <definedName name="Z_A2CB926C_E33A_4E38_9626_682814771DB1_.wvu.FilterData" hidden="1">#REF!</definedName>
    <definedName name="Z_A320C8A7_8D87_4204_85D4_AE25493D1363_.wvu.FilterData" localSheetId="0" hidden="1">#REF!</definedName>
    <definedName name="Z_A320C8A7_8D87_4204_85D4_AE25493D1363_.wvu.FilterData" hidden="1">#REF!</definedName>
    <definedName name="Z_A5F4C2AC_640B_40D9_88C9_69B3215DBE96_.wvu.FilterData" localSheetId="0" hidden="1">#REF!</definedName>
    <definedName name="Z_A5F4C2AC_640B_40D9_88C9_69B3215DBE96_.wvu.FilterData" hidden="1">#REF!</definedName>
    <definedName name="Z_A686C168_1672_48B1_ADFD_481A1276CC81_.wvu.FilterData" localSheetId="0" hidden="1">#REF!</definedName>
    <definedName name="Z_A686C168_1672_48B1_ADFD_481A1276CC81_.wvu.FilterData" hidden="1">#REF!</definedName>
    <definedName name="Z_A933351F_4BD3_4901_98D5_53D192BD61DC_.wvu.FilterData" localSheetId="0" hidden="1">#REF!</definedName>
    <definedName name="Z_A933351F_4BD3_4901_98D5_53D192BD61DC_.wvu.FilterData" hidden="1">#REF!</definedName>
    <definedName name="Z_AA0BD2F5_1513_40DB_B224_CC27CA57E181_.wvu.FilterData" localSheetId="0" hidden="1">#REF!</definedName>
    <definedName name="Z_AA0BD2F5_1513_40DB_B224_CC27CA57E181_.wvu.FilterData" hidden="1">#REF!</definedName>
    <definedName name="Z_AA329A38_94E6_4014_8D54_EFB48C7FA433_.wvu.FilterData" localSheetId="0" hidden="1">#REF!</definedName>
    <definedName name="Z_AA329A38_94E6_4014_8D54_EFB48C7FA433_.wvu.FilterData" hidden="1">#REF!</definedName>
    <definedName name="Z_AC5679A6_5A24_441C_BBA3_F0C9D8E8E441_.wvu.FilterData" localSheetId="0" hidden="1">#REF!</definedName>
    <definedName name="Z_AC5679A6_5A24_441C_BBA3_F0C9D8E8E441_.wvu.FilterData" hidden="1">#REF!</definedName>
    <definedName name="Z_ACE528A7_3516_429C_8E77_FA07F86ED2D8_.wvu.Cols" localSheetId="0" hidden="1">#REF!</definedName>
    <definedName name="Z_ACE528A7_3516_429C_8E77_FA07F86ED2D8_.wvu.Cols" hidden="1">#REF!</definedName>
    <definedName name="Z_AE302359_F16A_4874_8921_3865B0ECD878_.wvu.FilterData" localSheetId="0" hidden="1">#REF!</definedName>
    <definedName name="Z_AE302359_F16A_4874_8921_3865B0ECD878_.wvu.FilterData" hidden="1">#REF!</definedName>
    <definedName name="Z_AF0BF736_181F_4A59_8FB9_D3BCA8E591F7_.wvu.FilterData" localSheetId="0" hidden="1">#REF!</definedName>
    <definedName name="Z_AF0BF736_181F_4A59_8FB9_D3BCA8E591F7_.wvu.FilterData" hidden="1">#REF!</definedName>
    <definedName name="Z_AF12B415_1D2E_4088_9C86_BB0173951217_.wvu.FilterData" localSheetId="0" hidden="1">#REF!</definedName>
    <definedName name="Z_AF12B415_1D2E_4088_9C86_BB0173951217_.wvu.FilterData" hidden="1">#REF!</definedName>
    <definedName name="Z_AF537E87_E5DE_4792_8C82_FFA1FC35463A_.wvu.FilterData" localSheetId="0" hidden="1">#REF!</definedName>
    <definedName name="Z_AF537E87_E5DE_4792_8C82_FFA1FC35463A_.wvu.FilterData" hidden="1">#REF!</definedName>
    <definedName name="Z_B1269BAB_A618_45E5_8379_9ECE98405A14_.wvu.FilterData" localSheetId="0" hidden="1">#REF!</definedName>
    <definedName name="Z_B1269BAB_A618_45E5_8379_9ECE98405A14_.wvu.FilterData" hidden="1">#REF!</definedName>
    <definedName name="Z_B20EEB3D_E9E6_496E_8678_B417DDC74718_.wvu.FilterData" localSheetId="0" hidden="1">#REF!</definedName>
    <definedName name="Z_B20EEB3D_E9E6_496E_8678_B417DDC74718_.wvu.FilterData" hidden="1">#REF!</definedName>
    <definedName name="Z_B4864B96_AD18_4114_8AFA_A8BAA8915737_.wvu.FilterData" localSheetId="0" hidden="1">#REF!</definedName>
    <definedName name="Z_B4864B96_AD18_4114_8AFA_A8BAA8915737_.wvu.FilterData" hidden="1">#REF!</definedName>
    <definedName name="Z_B645C4A8_1830_42C7_9DBF_0F519499A6CE_.wvu.FilterData" localSheetId="0" hidden="1">#REF!</definedName>
    <definedName name="Z_B645C4A8_1830_42C7_9DBF_0F519499A6CE_.wvu.FilterData" hidden="1">#REF!</definedName>
    <definedName name="Z_B7475313_60A1_440E_A07B_6B97978B34F2_.wvu.FilterData" localSheetId="0" hidden="1">#REF!</definedName>
    <definedName name="Z_B7475313_60A1_440E_A07B_6B97978B34F2_.wvu.FilterData" hidden="1">#REF!</definedName>
    <definedName name="Z_B891B51F_1CA2_435F_A819_8A494B08D3EE_.wvu.FilterData" localSheetId="0" hidden="1">#REF!</definedName>
    <definedName name="Z_B891B51F_1CA2_435F_A819_8A494B08D3EE_.wvu.FilterData" hidden="1">#REF!</definedName>
    <definedName name="Z_B8CE2FA5_D3F2_48A0_8603_A3FBA2808CB4_.wvu.FilterData" localSheetId="0" hidden="1">#REF!</definedName>
    <definedName name="Z_B8CE2FA5_D3F2_48A0_8603_A3FBA2808CB4_.wvu.FilterData" hidden="1">#REF!</definedName>
    <definedName name="Z_B9837360_94DA_11D7_9C1E_0004231B06E7_.wvu.FilterData" localSheetId="0" hidden="1">#REF!</definedName>
    <definedName name="Z_B9837360_94DA_11D7_9C1E_0004231B06E7_.wvu.FilterData" hidden="1">#REF!</definedName>
    <definedName name="Z_BBE1AFA0_C6F6_4019_9D53_075DA4654337_.wvu.FilterData" localSheetId="0" hidden="1">#REF!</definedName>
    <definedName name="Z_BBE1AFA0_C6F6_4019_9D53_075DA4654337_.wvu.FilterData" hidden="1">#REF!</definedName>
    <definedName name="Z_BC0EED6A_3F15_49FF_A48F_B40AC74B528A_.wvu.FilterData" localSheetId="0" hidden="1">#REF!</definedName>
    <definedName name="Z_BC0EED6A_3F15_49FF_A48F_B40AC74B528A_.wvu.FilterData" hidden="1">#REF!</definedName>
    <definedName name="Z_BC4212E8_2D54_48E9_A2B4_66875F86EBEF_.wvu.FilterData" localSheetId="0" hidden="1">#REF!</definedName>
    <definedName name="Z_BC4212E8_2D54_48E9_A2B4_66875F86EBEF_.wvu.FilterData" hidden="1">#REF!</definedName>
    <definedName name="Z_BE48B5BF_102F_4FB8_8807_DA126440E01B_.wvu.FilterData" localSheetId="0" hidden="1">#REF!</definedName>
    <definedName name="Z_BE48B5BF_102F_4FB8_8807_DA126440E01B_.wvu.FilterData" hidden="1">#REF!</definedName>
    <definedName name="Z_BE949522_4A35_4352_9A91_0CE0E28D3461_.wvu.FilterData" localSheetId="0" hidden="1">#REF!</definedName>
    <definedName name="Z_BE949522_4A35_4352_9A91_0CE0E28D3461_.wvu.FilterData" hidden="1">#REF!</definedName>
    <definedName name="Z_C1310828_8567_4952_A9D3_7183F1221321_.wvu.FilterData" localSheetId="0" hidden="1">#REF!</definedName>
    <definedName name="Z_C1310828_8567_4952_A9D3_7183F1221321_.wvu.FilterData" hidden="1">#REF!</definedName>
    <definedName name="Z_C581774C_2FCD_4906_B930_CCB3F9F9A50B_.wvu.FilterData" localSheetId="0" hidden="1">#REF!</definedName>
    <definedName name="Z_C581774C_2FCD_4906_B930_CCB3F9F9A50B_.wvu.FilterData" hidden="1">#REF!</definedName>
    <definedName name="Z_C67C9A44_7556_4756_AC39_E00F137116ED_.wvu.FilterData" localSheetId="0" hidden="1">#REF!</definedName>
    <definedName name="Z_C67C9A44_7556_4756_AC39_E00F137116ED_.wvu.FilterData" hidden="1">#REF!</definedName>
    <definedName name="Z_C908089F_9A5A_11D7_9C1E_0004231B06E7_.wvu.FilterData" localSheetId="0" hidden="1">#REF!</definedName>
    <definedName name="Z_C908089F_9A5A_11D7_9C1E_0004231B06E7_.wvu.FilterData" hidden="1">#REF!</definedName>
    <definedName name="Z_C942EE3A_8DBF_41D7_ADAF_F43C01F31E23_.wvu.FilterData" localSheetId="0" hidden="1">#REF!</definedName>
    <definedName name="Z_C942EE3A_8DBF_41D7_ADAF_F43C01F31E23_.wvu.FilterData" hidden="1">#REF!</definedName>
    <definedName name="Z_CB8FB7EE_B771_11D7_9C1E_0004231B06E7_.wvu.FilterData" localSheetId="0" hidden="1">#REF!</definedName>
    <definedName name="Z_CB8FB7EE_B771_11D7_9C1E_0004231B06E7_.wvu.FilterData" hidden="1">#REF!</definedName>
    <definedName name="Z_CB8FB7F1_B771_11D7_9C1E_0004231B06E7_.wvu.FilterData" localSheetId="0" hidden="1">#REF!</definedName>
    <definedName name="Z_CB8FB7F1_B771_11D7_9C1E_0004231B06E7_.wvu.FilterData" hidden="1">#REF!</definedName>
    <definedName name="Z_CD48E0DF_E307_492A_9CFD_ADF6DE6ECCFB_.wvu.FilterData" localSheetId="0" hidden="1">#REF!</definedName>
    <definedName name="Z_CD48E0DF_E307_492A_9CFD_ADF6DE6ECCFB_.wvu.FilterData" hidden="1">#REF!</definedName>
    <definedName name="Z_CDAD3BC7_95B1_4949_91B3_EAB234D2A550_.wvu.FilterData" localSheetId="0" hidden="1">#REF!</definedName>
    <definedName name="Z_CDAD3BC7_95B1_4949_91B3_EAB234D2A550_.wvu.FilterData" hidden="1">#REF!</definedName>
    <definedName name="Z_CE1A6073_4007_44EE_88D3_3C79CF746C78_.wvu.FilterData" localSheetId="0" hidden="1">#REF!</definedName>
    <definedName name="Z_CE1A6073_4007_44EE_88D3_3C79CF746C78_.wvu.FilterData" hidden="1">#REF!</definedName>
    <definedName name="Z_D0500033_B90B_46E5_BD62_60D0DA033A55_.wvu.FilterData" localSheetId="0" hidden="1">#REF!</definedName>
    <definedName name="Z_D0500033_B90B_46E5_BD62_60D0DA033A55_.wvu.FilterData" hidden="1">#REF!</definedName>
    <definedName name="Z_D11C04A2_606C_4EF4_9AD3_4865E5EFAE70_.wvu.FilterData" localSheetId="0" hidden="1">#REF!</definedName>
    <definedName name="Z_D11C04A2_606C_4EF4_9AD3_4865E5EFAE70_.wvu.FilterData" hidden="1">#REF!</definedName>
    <definedName name="Z_D1371C66_ADFD_11D7_9C1E_0004231B06E7_.wvu.FilterData" localSheetId="0" hidden="1">#REF!</definedName>
    <definedName name="Z_D1371C66_ADFD_11D7_9C1E_0004231B06E7_.wvu.FilterData" hidden="1">#REF!</definedName>
    <definedName name="Z_D1371C82_ADFD_11D7_9C1E_0004231B06E7_.wvu.FilterData" localSheetId="0" hidden="1">#REF!</definedName>
    <definedName name="Z_D1371C82_ADFD_11D7_9C1E_0004231B06E7_.wvu.FilterData" hidden="1">#REF!</definedName>
    <definedName name="Z_D1371C98_ADFD_11D7_9C1E_0004231B06E7_.wvu.FilterData" localSheetId="0" hidden="1">#REF!</definedName>
    <definedName name="Z_D1371C98_ADFD_11D7_9C1E_0004231B06E7_.wvu.FilterData" hidden="1">#REF!</definedName>
    <definedName name="Z_D15727E9_9BC2_420E_AC98_E8E9B60BD754_.wvu.FilterData" localSheetId="0" hidden="1">#REF!</definedName>
    <definedName name="Z_D15727E9_9BC2_420E_AC98_E8E9B60BD754_.wvu.FilterData" hidden="1">#REF!</definedName>
    <definedName name="Z_D371D622_5497_46A4_826D_01F2F492E39D_.wvu.FilterData" localSheetId="0" hidden="1">#REF!</definedName>
    <definedName name="Z_D371D622_5497_46A4_826D_01F2F492E39D_.wvu.FilterData" hidden="1">#REF!</definedName>
    <definedName name="Z_D3FF2053_BD11_4CA8_9648_A06F387C0C79_.wvu.FilterData" localSheetId="0" hidden="1">#REF!</definedName>
    <definedName name="Z_D3FF2053_BD11_4CA8_9648_A06F387C0C79_.wvu.FilterData" hidden="1">#REF!</definedName>
    <definedName name="Z_D4D6DC3A_302F_4BF4_8221_EFB7EA05B30F_.wvu.FilterData" localSheetId="0" hidden="1">#REF!</definedName>
    <definedName name="Z_D4D6DC3A_302F_4BF4_8221_EFB7EA05B30F_.wvu.FilterData" hidden="1">#REF!</definedName>
    <definedName name="Z_D4FF4BA0_F9BE_4CEE_B334_FBD19DA86BF4_.wvu.FilterData" localSheetId="0" hidden="1">#REF!</definedName>
    <definedName name="Z_D4FF4BA0_F9BE_4CEE_B334_FBD19DA86BF4_.wvu.FilterData" hidden="1">#REF!</definedName>
    <definedName name="Z_D5810466_54E3_455B_B341_3E7B86FB72D3_.wvu.FilterData" localSheetId="0" hidden="1">#REF!</definedName>
    <definedName name="Z_D5810466_54E3_455B_B341_3E7B86FB72D3_.wvu.FilterData" hidden="1">#REF!</definedName>
    <definedName name="Z_D60B1DF7_D653_4F01_B5AD_6A66E578C24F_.wvu.FilterData" localSheetId="0" hidden="1">#REF!</definedName>
    <definedName name="Z_D60B1DF7_D653_4F01_B5AD_6A66E578C24F_.wvu.FilterData" hidden="1">#REF!</definedName>
    <definedName name="Z_D684BA0E_B94B_4BF7_8F27_4E3A1924425C_.wvu.FilterData" localSheetId="0" hidden="1">#REF!</definedName>
    <definedName name="Z_D684BA0E_B94B_4BF7_8F27_4E3A1924425C_.wvu.FilterData" hidden="1">#REF!</definedName>
    <definedName name="Z_D9443332_B48E_4E65_8F23_AC96FB75A5A9_.wvu.FilterData" localSheetId="0" hidden="1">#REF!</definedName>
    <definedName name="Z_D9443332_B48E_4E65_8F23_AC96FB75A5A9_.wvu.FilterData" hidden="1">#REF!</definedName>
    <definedName name="Z_DAA35AF8_874B_4671_A195_994D9700CFB0_.wvu.FilterData" localSheetId="0" hidden="1">#REF!</definedName>
    <definedName name="Z_DAA35AF8_874B_4671_A195_994D9700CFB0_.wvu.FilterData" hidden="1">#REF!</definedName>
    <definedName name="Z_DB31579F_8662_40C5_BB19_660F0F7B70E5_.wvu.FilterData" localSheetId="0" hidden="1">#REF!</definedName>
    <definedName name="Z_DB31579F_8662_40C5_BB19_660F0F7B70E5_.wvu.FilterData" hidden="1">#REF!</definedName>
    <definedName name="Z_DB349C77_BBCF_4BF0_8906_770DC9CEB279_.wvu.FilterData" localSheetId="0" hidden="1">#REF!</definedName>
    <definedName name="Z_DB349C77_BBCF_4BF0_8906_770DC9CEB279_.wvu.FilterData" hidden="1">#REF!</definedName>
    <definedName name="Z_DBA9A16F_C863_43D6_BEF6_4907AD7FF11A_.wvu.FilterData" localSheetId="0" hidden="1">#REF!</definedName>
    <definedName name="Z_DBA9A16F_C863_43D6_BEF6_4907AD7FF11A_.wvu.FilterData" hidden="1">#REF!</definedName>
    <definedName name="Z_DC39DC03_5BF1_41DE_A26D_8DA774859990_.wvu.FilterData" localSheetId="0" hidden="1">#REF!</definedName>
    <definedName name="Z_DC39DC03_5BF1_41DE_A26D_8DA774859990_.wvu.FilterData" hidden="1">#REF!</definedName>
    <definedName name="Z_DC4BE57B_E9B6_4823_AAB5_0B4AD0A1C9F8_.wvu.FilterData" localSheetId="0" hidden="1">#REF!</definedName>
    <definedName name="Z_DC4BE57B_E9B6_4823_AAB5_0B4AD0A1C9F8_.wvu.FilterData" hidden="1">#REF!</definedName>
    <definedName name="Z_DD40B456_B833_4D7B_A3C9_47AA2D6A0830_.wvu.FilterData" localSheetId="0" hidden="1">#REF!</definedName>
    <definedName name="Z_DD40B456_B833_4D7B_A3C9_47AA2D6A0830_.wvu.FilterData" hidden="1">#REF!</definedName>
    <definedName name="Z_DDC9046D_2716_4CA3_9471_7091058B3C12_.wvu.FilterData" localSheetId="0" hidden="1">#REF!</definedName>
    <definedName name="Z_DDC9046D_2716_4CA3_9471_7091058B3C12_.wvu.FilterData" hidden="1">#REF!</definedName>
    <definedName name="Z_DF3B204A_F509_4DA0_BCB7_F89536B5FEBF_.wvu.FilterData" localSheetId="0" hidden="1">#REF!</definedName>
    <definedName name="Z_DF3B204A_F509_4DA0_BCB7_F89536B5FEBF_.wvu.FilterData" hidden="1">#REF!</definedName>
    <definedName name="Z_E3FFE9E0_6C4F_4FB4_A56E_FBE96871B5C8_.wvu.Cols" localSheetId="0" hidden="1">#REF!,#REF!</definedName>
    <definedName name="Z_E3FFE9E0_6C4F_4FB4_A56E_FBE96871B5C8_.wvu.Cols" hidden="1">#REF!,#REF!</definedName>
    <definedName name="Z_E491B72F_902A_11D7_9C1E_0004231B06E7_.wvu.FilterData" localSheetId="0" hidden="1">#REF!</definedName>
    <definedName name="Z_E491B72F_902A_11D7_9C1E_0004231B06E7_.wvu.FilterData" hidden="1">#REF!</definedName>
    <definedName name="Z_E491B77E_902A_11D7_9C1E_0004231B06E7_.wvu.FilterData" localSheetId="0" hidden="1">#REF!</definedName>
    <definedName name="Z_E491B77E_902A_11D7_9C1E_0004231B06E7_.wvu.FilterData" hidden="1">#REF!</definedName>
    <definedName name="Z_E4A534A8_CD89_4423_9F3F_8134353F3CAC_.wvu.FilterData" localSheetId="0" hidden="1">#REF!</definedName>
    <definedName name="Z_E4A534A8_CD89_4423_9F3F_8134353F3CAC_.wvu.FilterData" hidden="1">#REF!</definedName>
    <definedName name="Z_E4E1532E_DC25_47E7_8CAC_8E70342889F1_.wvu.FilterData" localSheetId="0" hidden="1">#REF!</definedName>
    <definedName name="Z_E4E1532E_DC25_47E7_8CAC_8E70342889F1_.wvu.FilterData" hidden="1">#REF!</definedName>
    <definedName name="Z_E74731A0_5CEF_4B97_AFDD_B1DCA3953478_.wvu.FilterData" localSheetId="0" hidden="1">#REF!</definedName>
    <definedName name="Z_E74731A0_5CEF_4B97_AFDD_B1DCA3953478_.wvu.FilterData" hidden="1">#REF!</definedName>
    <definedName name="Z_E7582842_0D7F_4174_A223_2AB1DD8C9047_.wvu.FilterData" localSheetId="0" hidden="1">#REF!</definedName>
    <definedName name="Z_E7582842_0D7F_4174_A223_2AB1DD8C9047_.wvu.FilterData" hidden="1">#REF!</definedName>
    <definedName name="Z_E7E3B215_0D2B_424B_B9A9_091ABF42A9B2_.wvu.FilterData" localSheetId="0" hidden="1">#REF!</definedName>
    <definedName name="Z_E7E3B215_0D2B_424B_B9A9_091ABF42A9B2_.wvu.FilterData" hidden="1">#REF!</definedName>
    <definedName name="Z_E833D806_B408_4951_8EA0_84873DD98CC6_.wvu.FilterData" localSheetId="0" hidden="1">#REF!</definedName>
    <definedName name="Z_E833D806_B408_4951_8EA0_84873DD98CC6_.wvu.FilterData" hidden="1">#REF!</definedName>
    <definedName name="Z_E84FA520_D8B7_472A_9913_1B62E15D532D_.wvu.FilterData" localSheetId="0" hidden="1">#REF!</definedName>
    <definedName name="Z_E84FA520_D8B7_472A_9913_1B62E15D532D_.wvu.FilterData" hidden="1">#REF!</definedName>
    <definedName name="Z_E856A7FB_F0DE_4CE8_85BE_FBD78193AF0B_.wvu.FilterData" localSheetId="0" hidden="1">#REF!</definedName>
    <definedName name="Z_E856A7FB_F0DE_4CE8_85BE_FBD78193AF0B_.wvu.FilterData" hidden="1">#REF!</definedName>
    <definedName name="Z_E8B81FC8_C17A_451A_B505_641DE5886245_.wvu.FilterData" localSheetId="0" hidden="1">#REF!</definedName>
    <definedName name="Z_E8B81FC8_C17A_451A_B505_641DE5886245_.wvu.FilterData" hidden="1">#REF!</definedName>
    <definedName name="Z_EA900FC6_5EC3_4E18_9ED9_37FAC8862A4C_.wvu.FilterData" localSheetId="0" hidden="1">#REF!</definedName>
    <definedName name="Z_EA900FC6_5EC3_4E18_9ED9_37FAC8862A4C_.wvu.FilterData" hidden="1">#REF!</definedName>
    <definedName name="Z_EC12F0CE_807C_4CF2_B52D_1E5945238C05_.wvu.FilterData" localSheetId="0" hidden="1">#REF!</definedName>
    <definedName name="Z_EC12F0CE_807C_4CF2_B52D_1E5945238C05_.wvu.FilterData" hidden="1">#REF!</definedName>
    <definedName name="Z_EC74CDC8_4C91_4C55_BE9F_24DF0A9793FF_.wvu.FilterData" localSheetId="0" hidden="1">#REF!</definedName>
    <definedName name="Z_EC74CDC8_4C91_4C55_BE9F_24DF0A9793FF_.wvu.FilterData" hidden="1">#REF!</definedName>
    <definedName name="Z_ED3E33DB_FBFA_4FDE_929F_AD12074101A3_.wvu.FilterData" localSheetId="0" hidden="1">#REF!</definedName>
    <definedName name="Z_ED3E33DB_FBFA_4FDE_929F_AD12074101A3_.wvu.FilterData" hidden="1">#REF!</definedName>
    <definedName name="Z_EE21DFC7_81AA_40DA_B313_9BC83DA41DD6_.wvu.FilterData" localSheetId="0" hidden="1">#REF!</definedName>
    <definedName name="Z_EE21DFC7_81AA_40DA_B313_9BC83DA41DD6_.wvu.FilterData" hidden="1">#REF!</definedName>
    <definedName name="Z_EE5311D7_3149_40F1_82F5_7EEC6ACB6C85_.wvu.FilterData" localSheetId="0" hidden="1">#REF!</definedName>
    <definedName name="Z_EE5311D7_3149_40F1_82F5_7EEC6ACB6C85_.wvu.FilterData" hidden="1">#REF!</definedName>
    <definedName name="Z_EEE8CD21_C3A5_4786_B8BE_B9E68F0A5347_.wvu.FilterData" localSheetId="0" hidden="1">#REF!</definedName>
    <definedName name="Z_EEE8CD21_C3A5_4786_B8BE_B9E68F0A5347_.wvu.FilterData" hidden="1">#REF!</definedName>
    <definedName name="Z_F0522591_4E2E_4AD6_B99B_B69551272A68_.wvu.FilterData" localSheetId="0" hidden="1">#REF!</definedName>
    <definedName name="Z_F0522591_4E2E_4AD6_B99B_B69551272A68_.wvu.FilterData" hidden="1">#REF!</definedName>
    <definedName name="Z_F1326E0B_5376_4D6E_9BC8_214AA525DE83_.wvu.FilterData" localSheetId="0" hidden="1">#REF!</definedName>
    <definedName name="Z_F1326E0B_5376_4D6E_9BC8_214AA525DE83_.wvu.FilterData" hidden="1">#REF!</definedName>
    <definedName name="Z_F300E2D5_C458_4E4B_AB71_FF06367EF684_.wvu.FilterData" localSheetId="0" hidden="1">#REF!</definedName>
    <definedName name="Z_F300E2D5_C458_4E4B_AB71_FF06367EF684_.wvu.FilterData" hidden="1">#REF!</definedName>
    <definedName name="Z_F3F443DB_8EE1_48F9_9BF4_EAF21EDD719F_.wvu.FilterData" localSheetId="0" hidden="1">#REF!</definedName>
    <definedName name="Z_F3F443DB_8EE1_48F9_9BF4_EAF21EDD719F_.wvu.FilterData" hidden="1">#REF!</definedName>
    <definedName name="Z_F6923408_DB58_4A59_8717_D0133A922204_.wvu.FilterData" localSheetId="0" hidden="1">#REF!</definedName>
    <definedName name="Z_F6923408_DB58_4A59_8717_D0133A922204_.wvu.FilterData" hidden="1">#REF!</definedName>
    <definedName name="Z_F9CB3A99_6D24_412C_93C4_575819594890_.wvu.FilterData" localSheetId="0" hidden="1">#REF!</definedName>
    <definedName name="Z_F9CB3A99_6D24_412C_93C4_575819594890_.wvu.FilterData" hidden="1">#REF!</definedName>
    <definedName name="Z_FA40CB26_17FE_4901_96A4_2176E8FA5EEE_.wvu.FilterData" localSheetId="0" hidden="1">#REF!</definedName>
    <definedName name="Z_FA40CB26_17FE_4901_96A4_2176E8FA5EEE_.wvu.FilterData" hidden="1">#REF!</definedName>
    <definedName name="Z_FC4D1412_4B52_4393_A184_1BAD70B9C231_.wvu.FilterData" localSheetId="0" hidden="1">#REF!</definedName>
    <definedName name="Z_FC4D1412_4B52_4393_A184_1BAD70B9C231_.wvu.FilterData" hidden="1">#REF!</definedName>
    <definedName name="Z_FD259A29_AD61_4284_9BC7_5C3B20DD002B_.wvu.FilterData" localSheetId="0" hidden="1">#REF!</definedName>
    <definedName name="Z_FD259A29_AD61_4284_9BC7_5C3B20DD002B_.wvu.FilterData" hidden="1">#REF!</definedName>
    <definedName name="Z_FDFF93A6_D487_497C_8FA1_B8636451E74C_.wvu.FilterData" localSheetId="0" hidden="1">#REF!</definedName>
    <definedName name="Z_FDFF93A6_D487_497C_8FA1_B8636451E74C_.wvu.FilterData" hidden="1">#REF!</definedName>
    <definedName name="Z_FE37516D_56E4_424C_8DE6_6B2719F76EF4_.wvu.FilterData" localSheetId="0" hidden="1">#REF!</definedName>
    <definedName name="Z_FE37516D_56E4_424C_8DE6_6B2719F76EF4_.wvu.FilterData" hidden="1">#REF!</definedName>
    <definedName name="Z_FEBB3479_FB57_4CDC_BCCD_5D8B83257FC7_.wvu.FilterData" localSheetId="0" hidden="1">#REF!</definedName>
    <definedName name="Z_FEBB3479_FB57_4CDC_BCCD_5D8B83257FC7_.wvu.FilterData" hidden="1">#REF!</definedName>
    <definedName name="ZDA\DS" hidden="1">{"'gráf jan00'!$A$1:$AK$41"}</definedName>
    <definedName name="zgfd" hidden="1">{"'gráf jan00'!$A$1:$AK$41"}</definedName>
    <definedName name="zx" localSheetId="0" hidden="1">{"Pèrdues i Guanys analític.Català",#N/A,FALSE,"Català";"Pèrdues i G. analític.castellà",#N/A,FALSE,"Castellà"}</definedName>
    <definedName name="zx" hidden="1">{"Pèrdues i Guanys analític.Català",#N/A,FALSE,"Català";"Pèrdues i G. analític.castellà",#N/A,FALSE,"Castellà"}</definedName>
    <definedName name="zz" localSheetId="0" hidden="1">{"Pèrdues i Guanys analític.Català",#N/A,FALSE,"Català";"Pèrdues i G. analític.castellà",#N/A,FALSE,"Castellà"}</definedName>
    <definedName name="zz" hidden="1">{"Pèrdues i Guanys analític.Català",#N/A,FALSE,"Català";"Pèrdues i G. analític.castellà",#N/A,FALSE,"Castellà"}</definedName>
    <definedName name="zzz" localSheetId="0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" hidden="1">{#N/A,#N/A,FALSE,"QD_F1 Invest Detalhado";#N/A,#N/A,FALSE,"QD_F3 Invest_Comparado";#N/A,#N/A,FALSE,"QD_B Trafego";#N/A,#N/A,FALSE,"QD_D0 Custos Operacionais";#N/A,#N/A,FALSE,"QD_C Receita";#N/A,#N/A,FALSE,"QD_D Custos";#N/A,#N/A,FALSE,"QD_E Resultado";#N/A,#N/A,FALSE,"QD_G Fluxo Caixa"}</definedName>
    <definedName name="zzzzz" localSheetId="0" hidden="1">{"'EI 060 02'!$A$1:$K$59"}</definedName>
    <definedName name="zzzzz" hidden="1">{"'EI 060 02'!$A$1:$K$59"}</definedName>
  </definedNames>
  <calcPr calcId="191029" fullPrecision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U22" i="4" l="1" a="1"/>
  <c r="U22" i="4" s="1"/>
  <c r="A22" i="4"/>
  <c r="AG22" i="4" s="1" a="1"/>
  <c r="AG22" i="4" s="1"/>
  <c r="AP1" i="4"/>
  <c r="AO1" i="4"/>
  <c r="AN1" i="4"/>
  <c r="AM1" i="4"/>
  <c r="AL1" i="4"/>
  <c r="AK1" i="4"/>
  <c r="AJ1" i="4"/>
  <c r="AI1" i="4"/>
  <c r="AH1" i="4"/>
  <c r="AG1" i="4"/>
  <c r="AF1" i="4"/>
  <c r="AE1" i="4"/>
  <c r="AD1" i="4"/>
  <c r="AC1" i="4"/>
  <c r="AB1" i="4"/>
  <c r="AA1" i="4"/>
  <c r="Z1" i="4"/>
  <c r="Y1" i="4"/>
  <c r="X1" i="4"/>
  <c r="W1" i="4"/>
  <c r="V1" i="4"/>
  <c r="U1" i="4"/>
  <c r="T1" i="4"/>
  <c r="S1" i="4"/>
  <c r="R1" i="4"/>
  <c r="Q1" i="4"/>
  <c r="P1" i="4"/>
  <c r="O1" i="4"/>
  <c r="N1" i="4"/>
  <c r="M1" i="4"/>
  <c r="L1" i="4"/>
  <c r="K1" i="4"/>
  <c r="J1" i="4"/>
  <c r="I1" i="4"/>
  <c r="H1" i="4"/>
  <c r="G1" i="4"/>
  <c r="F1" i="4"/>
  <c r="E1" i="4"/>
  <c r="D1" i="4"/>
  <c r="P36" i="4"/>
  <c r="P33" i="4"/>
  <c r="P32" i="4"/>
  <c r="Q36" i="4"/>
  <c r="O36" i="4"/>
  <c r="M36" i="4"/>
  <c r="L36" i="4"/>
  <c r="K36" i="4"/>
  <c r="J36" i="4"/>
  <c r="I36" i="4"/>
  <c r="H36" i="4"/>
  <c r="F36" i="4"/>
  <c r="E36" i="4"/>
  <c r="O35" i="4"/>
  <c r="M35" i="4"/>
  <c r="L35" i="4"/>
  <c r="K35" i="4"/>
  <c r="J35" i="4"/>
  <c r="I35" i="4"/>
  <c r="H35" i="4"/>
  <c r="F35" i="4"/>
  <c r="E35" i="4"/>
  <c r="O34" i="4"/>
  <c r="M34" i="4"/>
  <c r="L34" i="4"/>
  <c r="K34" i="4"/>
  <c r="I34" i="4"/>
  <c r="H34" i="4"/>
  <c r="F34" i="4"/>
  <c r="E34" i="4"/>
  <c r="Q33" i="4"/>
  <c r="M33" i="4"/>
  <c r="L33" i="4"/>
  <c r="K33" i="4"/>
  <c r="I33" i="4"/>
  <c r="H33" i="4"/>
  <c r="E33" i="4"/>
  <c r="Q32" i="4"/>
  <c r="M32" i="4"/>
  <c r="L32" i="4"/>
  <c r="K32" i="4"/>
  <c r="I32" i="4"/>
  <c r="H32" i="4"/>
  <c r="F32" i="4"/>
  <c r="D32" i="4"/>
  <c r="M31" i="4"/>
  <c r="L31" i="4"/>
  <c r="H31" i="4"/>
  <c r="E6" i="4"/>
  <c r="G6" i="4"/>
  <c r="H6" i="4"/>
  <c r="I6" i="4"/>
  <c r="K6" i="4"/>
  <c r="L6" i="4"/>
  <c r="N6" i="4"/>
  <c r="O6" i="4"/>
  <c r="P6" i="4"/>
  <c r="Q6" i="4"/>
  <c r="R6" i="4"/>
  <c r="T6" i="4"/>
  <c r="U6" i="4"/>
  <c r="W6" i="4"/>
  <c r="Y6" i="4"/>
  <c r="Z6" i="4"/>
  <c r="AA6" i="4"/>
  <c r="AC6" i="4"/>
  <c r="AE6" i="4"/>
  <c r="AG6" i="4"/>
  <c r="AH6" i="4"/>
  <c r="AJ6" i="4"/>
  <c r="AK6" i="4"/>
  <c r="AL6" i="4"/>
  <c r="AN6" i="4"/>
  <c r="AP6" i="4"/>
  <c r="D6" i="4"/>
  <c r="B44" i="1"/>
  <c r="AP5" i="4" s="1"/>
  <c r="B43" i="1"/>
  <c r="AO5" i="4" s="1"/>
  <c r="B42" i="1"/>
  <c r="AN5" i="4" s="1"/>
  <c r="B41" i="1"/>
  <c r="AM5" i="4" s="1"/>
  <c r="B40" i="1"/>
  <c r="AL5" i="4" s="1"/>
  <c r="B39" i="1"/>
  <c r="AK5" i="4" s="1"/>
  <c r="B38" i="1"/>
  <c r="AJ5" i="4" s="1"/>
  <c r="B37" i="1"/>
  <c r="AI5" i="4" s="1"/>
  <c r="B36" i="1"/>
  <c r="AH5" i="4" s="1"/>
  <c r="B35" i="1"/>
  <c r="AG5" i="4" s="1"/>
  <c r="B34" i="1"/>
  <c r="AF5" i="4" s="1"/>
  <c r="B33" i="1"/>
  <c r="AE5" i="4" s="1"/>
  <c r="B32" i="1"/>
  <c r="AD5" i="4" s="1"/>
  <c r="B31" i="1"/>
  <c r="AC5" i="4" s="1"/>
  <c r="B30" i="1"/>
  <c r="AB5" i="4" s="1"/>
  <c r="B29" i="1"/>
  <c r="AA5" i="4" s="1"/>
  <c r="B28" i="1"/>
  <c r="Z5" i="4" s="1"/>
  <c r="B27" i="1"/>
  <c r="Y5" i="4" s="1"/>
  <c r="B26" i="1"/>
  <c r="X5" i="4" s="1"/>
  <c r="B25" i="1"/>
  <c r="W5" i="4" s="1"/>
  <c r="B24" i="1"/>
  <c r="V5" i="4" s="1"/>
  <c r="B23" i="1"/>
  <c r="U5" i="4" s="1"/>
  <c r="B22" i="1"/>
  <c r="T5" i="4" s="1"/>
  <c r="B21" i="1"/>
  <c r="S5" i="4" s="1"/>
  <c r="B20" i="1"/>
  <c r="R5" i="4" s="1"/>
  <c r="B19" i="1"/>
  <c r="Q5" i="4" s="1"/>
  <c r="B18" i="1"/>
  <c r="P5" i="4" s="1"/>
  <c r="B17" i="1"/>
  <c r="O5" i="4" s="1"/>
  <c r="B16" i="1"/>
  <c r="N5" i="4" s="1"/>
  <c r="B15" i="1"/>
  <c r="M5" i="4" s="1"/>
  <c r="B14" i="1"/>
  <c r="L5" i="4" s="1"/>
  <c r="B13" i="1"/>
  <c r="K5" i="4" s="1"/>
  <c r="B12" i="1"/>
  <c r="J5" i="4" s="1"/>
  <c r="B11" i="1"/>
  <c r="I5" i="4" s="1"/>
  <c r="B10" i="1"/>
  <c r="H5" i="4" s="1"/>
  <c r="B9" i="1"/>
  <c r="G5" i="4" s="1"/>
  <c r="B8" i="1"/>
  <c r="F5" i="4" s="1"/>
  <c r="B7" i="1"/>
  <c r="E5" i="4" s="1"/>
  <c r="B6" i="1"/>
  <c r="D5" i="4" s="1"/>
  <c r="B5" i="1"/>
  <c r="O22" i="4" l="1" a="1"/>
  <c r="O22" i="4" s="1"/>
  <c r="A17" i="1" s="1"/>
  <c r="V22" i="4" a="1"/>
  <c r="V22" i="4" s="1"/>
  <c r="AB22" i="4" a="1"/>
  <c r="AB22" i="4" s="1"/>
  <c r="AH22" i="4" a="1"/>
  <c r="AH22" i="4" s="1"/>
  <c r="AI22" i="4" a="1"/>
  <c r="AI22" i="4" s="1"/>
  <c r="H22" i="4" a="1"/>
  <c r="H22" i="4" s="1"/>
  <c r="A10" i="1" s="1"/>
  <c r="AN22" i="4" a="1"/>
  <c r="AN22" i="4" s="1"/>
  <c r="A42" i="1" s="1"/>
  <c r="I22" i="4" a="1"/>
  <c r="I22" i="4" s="1"/>
  <c r="A11" i="1" s="1"/>
  <c r="AO22" i="4" a="1"/>
  <c r="AO22" i="4" s="1"/>
  <c r="J22" i="4" a="1"/>
  <c r="J22" i="4" s="1"/>
  <c r="A12" i="1" s="1"/>
  <c r="P22" i="4" a="1"/>
  <c r="P22" i="4" s="1"/>
  <c r="A18" i="1" s="1"/>
  <c r="K18" i="1" s="1"/>
  <c r="W22" i="4" a="1"/>
  <c r="W22" i="4" s="1"/>
  <c r="AC22" i="4" a="1"/>
  <c r="AC22" i="4" s="1"/>
  <c r="AP22" i="4" a="1"/>
  <c r="AP22" i="4" s="1"/>
  <c r="D22" i="4" a="1"/>
  <c r="D22" i="4" s="1"/>
  <c r="A6" i="1" s="1"/>
  <c r="K22" i="4" a="1"/>
  <c r="K22" i="4" s="1"/>
  <c r="A13" i="1" s="1"/>
  <c r="Q22" i="4" a="1"/>
  <c r="Q22" i="4" s="1"/>
  <c r="A19" i="1" s="1"/>
  <c r="AD22" i="4" a="1"/>
  <c r="AD22" i="4" s="1"/>
  <c r="AJ22" i="4" a="1"/>
  <c r="AJ22" i="4" s="1"/>
  <c r="E22" i="4" a="1"/>
  <c r="E22" i="4" s="1"/>
  <c r="A7" i="1" s="1"/>
  <c r="R22" i="4" a="1"/>
  <c r="R22" i="4" s="1"/>
  <c r="A20" i="1" s="1"/>
  <c r="Z20" i="1" s="1"/>
  <c r="X22" i="4" a="1"/>
  <c r="X22" i="4" s="1"/>
  <c r="A26" i="1" s="1"/>
  <c r="AB26" i="1" s="1"/>
  <c r="X6" i="4" s="1"/>
  <c r="AE22" i="4" a="1"/>
  <c r="AE22" i="4" s="1"/>
  <c r="AK22" i="4" a="1"/>
  <c r="AK22" i="4" s="1"/>
  <c r="A39" i="1" s="1"/>
  <c r="P39" i="1" s="1"/>
  <c r="F22" i="4" a="1"/>
  <c r="F22" i="4" s="1"/>
  <c r="A8" i="1" s="1"/>
  <c r="AB8" i="1" s="1"/>
  <c r="F6" i="4" s="1"/>
  <c r="L22" i="4" a="1"/>
  <c r="L22" i="4" s="1"/>
  <c r="A14" i="1" s="1"/>
  <c r="S22" i="4" a="1"/>
  <c r="S22" i="4" s="1"/>
  <c r="A21" i="1" s="1"/>
  <c r="V21" i="1" s="1"/>
  <c r="Y22" i="4" a="1"/>
  <c r="Y22" i="4" s="1"/>
  <c r="AL22" i="4" a="1"/>
  <c r="AL22" i="4" s="1"/>
  <c r="G22" i="4" a="1"/>
  <c r="G22" i="4" s="1"/>
  <c r="A9" i="1" s="1"/>
  <c r="M22" i="4" a="1"/>
  <c r="M22" i="4" s="1"/>
  <c r="A15" i="1" s="1"/>
  <c r="Z22" i="4" a="1"/>
  <c r="Z22" i="4" s="1"/>
  <c r="A28" i="1" s="1"/>
  <c r="AF22" i="4" a="1"/>
  <c r="AF22" i="4" s="1"/>
  <c r="A34" i="1" s="1"/>
  <c r="AM22" i="4" a="1"/>
  <c r="AM22" i="4" s="1"/>
  <c r="N22" i="4" a="1"/>
  <c r="N22" i="4" s="1"/>
  <c r="A16" i="1" s="1"/>
  <c r="T22" i="4" a="1"/>
  <c r="T22" i="4" s="1"/>
  <c r="AA22" i="4" a="1"/>
  <c r="AA22" i="4" s="1"/>
  <c r="A29" i="1" s="1"/>
  <c r="A44" i="1"/>
  <c r="T44" i="1" s="1"/>
  <c r="A22" i="1"/>
  <c r="A23" i="1"/>
  <c r="A24" i="1"/>
  <c r="A25" i="1"/>
  <c r="A27" i="1"/>
  <c r="A30" i="1"/>
  <c r="A31" i="1"/>
  <c r="A32" i="1"/>
  <c r="A33" i="1"/>
  <c r="A35" i="1"/>
  <c r="T35" i="1" s="1"/>
  <c r="A36" i="1"/>
  <c r="A37" i="1"/>
  <c r="Y37" i="1" s="1"/>
  <c r="A38" i="1"/>
  <c r="R21" i="1"/>
  <c r="E4" i="4"/>
  <c r="P17" i="1"/>
  <c r="T17" i="1"/>
  <c r="X17" i="1"/>
  <c r="D27" i="3"/>
  <c r="A40" i="1"/>
  <c r="P40" i="1" s="1"/>
  <c r="A41" i="1"/>
  <c r="A43" i="1"/>
  <c r="Y21" i="1"/>
  <c r="AB21" i="1"/>
  <c r="S6" i="4" s="1"/>
  <c r="M21" i="1"/>
  <c r="I21" i="1"/>
  <c r="D17" i="3" s="1"/>
  <c r="J21" i="1"/>
  <c r="X21" i="1"/>
  <c r="T21" i="1"/>
  <c r="P21" i="1"/>
  <c r="K21" i="1"/>
  <c r="S21" i="1"/>
  <c r="Q21" i="1"/>
  <c r="Z21" i="1"/>
  <c r="K17" i="1"/>
  <c r="W17" i="1"/>
  <c r="S17" i="1"/>
  <c r="Q17" i="1"/>
  <c r="Z17" i="1"/>
  <c r="R17" i="1"/>
  <c r="L17" i="1"/>
  <c r="Y17" i="1"/>
  <c r="V17" i="1"/>
  <c r="O17" i="1"/>
  <c r="M17" i="1"/>
  <c r="I17" i="1"/>
  <c r="D13" i="3" s="1"/>
  <c r="J17" i="1"/>
  <c r="D20" i="3"/>
  <c r="W18" i="1"/>
  <c r="S18" i="1"/>
  <c r="Q18" i="1"/>
  <c r="Z18" i="1"/>
  <c r="R18" i="1"/>
  <c r="L18" i="1"/>
  <c r="J18" i="1"/>
  <c r="Y18" i="1"/>
  <c r="V18" i="1"/>
  <c r="O18" i="1"/>
  <c r="M18" i="1"/>
  <c r="I18" i="1"/>
  <c r="D14" i="3" s="1"/>
  <c r="X18" i="1"/>
  <c r="T18" i="1"/>
  <c r="P18" i="1"/>
  <c r="AB12" i="1"/>
  <c r="J6" i="4" s="1"/>
  <c r="D22" i="3"/>
  <c r="R20" i="1"/>
  <c r="L20" i="1"/>
  <c r="Y20" i="1"/>
  <c r="V20" i="1"/>
  <c r="O20" i="1"/>
  <c r="M20" i="1"/>
  <c r="I20" i="1"/>
  <c r="D16" i="3" s="1"/>
  <c r="J20" i="1"/>
  <c r="X20" i="1"/>
  <c r="T20" i="1"/>
  <c r="P20" i="1"/>
  <c r="K20" i="1"/>
  <c r="W20" i="1"/>
  <c r="S20" i="1"/>
  <c r="Q20" i="1"/>
  <c r="D29" i="3"/>
  <c r="Q35" i="4"/>
  <c r="Q34" i="4"/>
  <c r="Z44" i="1" l="1"/>
  <c r="L21" i="1"/>
  <c r="Y38" i="1"/>
  <c r="P38" i="1"/>
  <c r="L44" i="1"/>
  <c r="I44" i="1"/>
  <c r="D36" i="3" s="1"/>
  <c r="O44" i="1"/>
  <c r="J44" i="1"/>
  <c r="W21" i="1"/>
  <c r="O21" i="1"/>
  <c r="D30" i="3"/>
  <c r="D23" i="3"/>
  <c r="D21" i="3"/>
  <c r="E19" i="3" s="1"/>
  <c r="AB15" i="1"/>
  <c r="M6" i="4" s="1"/>
  <c r="M44" i="1"/>
  <c r="R44" i="1"/>
  <c r="D25" i="3"/>
  <c r="K4" i="4"/>
  <c r="Q44" i="1"/>
  <c r="W44" i="1"/>
  <c r="V44" i="1"/>
  <c r="K44" i="1"/>
  <c r="X44" i="1"/>
  <c r="P44" i="1"/>
  <c r="S44" i="1"/>
  <c r="Y44" i="1"/>
  <c r="D26" i="3"/>
  <c r="X25" i="1"/>
  <c r="R25" i="1"/>
  <c r="S25" i="1"/>
  <c r="T25" i="1"/>
  <c r="J25" i="1"/>
  <c r="Q25" i="1"/>
  <c r="L25" i="1"/>
  <c r="K25" i="1"/>
  <c r="Y25" i="1"/>
  <c r="W25" i="1"/>
  <c r="V25" i="1"/>
  <c r="M25" i="1"/>
  <c r="P25" i="1"/>
  <c r="I25" i="1"/>
  <c r="D40" i="3" s="1"/>
  <c r="Z25" i="1"/>
  <c r="O25" i="1"/>
  <c r="J24" i="1"/>
  <c r="O24" i="1"/>
  <c r="S24" i="1"/>
  <c r="Q24" i="1"/>
  <c r="V24" i="1"/>
  <c r="M24" i="1"/>
  <c r="Z24" i="1"/>
  <c r="Y24" i="1"/>
  <c r="I24" i="1"/>
  <c r="D42" i="3" s="1"/>
  <c r="E42" i="3" s="1"/>
  <c r="R24" i="1"/>
  <c r="X24" i="1"/>
  <c r="K24" i="1"/>
  <c r="T24" i="1"/>
  <c r="L24" i="1"/>
  <c r="P24" i="1"/>
  <c r="W24" i="1"/>
  <c r="AB24" i="1"/>
  <c r="V6" i="4" s="1"/>
  <c r="J23" i="1"/>
  <c r="K23" i="1"/>
  <c r="Q23" i="1"/>
  <c r="L23" i="1"/>
  <c r="O23" i="1"/>
  <c r="W23" i="1"/>
  <c r="M23" i="1"/>
  <c r="S23" i="1"/>
  <c r="Y23" i="1"/>
  <c r="I23" i="1"/>
  <c r="D39" i="3" s="1"/>
  <c r="Z23" i="1"/>
  <c r="T23" i="1"/>
  <c r="V23" i="1"/>
  <c r="X23" i="1"/>
  <c r="R23" i="1"/>
  <c r="P23" i="1"/>
  <c r="J22" i="1"/>
  <c r="Q22" i="1"/>
  <c r="M22" i="1"/>
  <c r="S22" i="1"/>
  <c r="V22" i="1"/>
  <c r="Z22" i="1"/>
  <c r="R22" i="1"/>
  <c r="P22" i="1"/>
  <c r="T22" i="1"/>
  <c r="X22" i="1"/>
  <c r="Y22" i="1"/>
  <c r="L22" i="1"/>
  <c r="I22" i="1"/>
  <c r="D18" i="3" s="1"/>
  <c r="W22" i="1"/>
  <c r="K22" i="1"/>
  <c r="O22" i="1"/>
  <c r="L19" i="1"/>
  <c r="T19" i="1"/>
  <c r="Y19" i="1"/>
  <c r="P19" i="1"/>
  <c r="V19" i="1"/>
  <c r="K19" i="1"/>
  <c r="Z19" i="1"/>
  <c r="R19" i="1"/>
  <c r="J19" i="1"/>
  <c r="W19" i="1"/>
  <c r="O19" i="1"/>
  <c r="I19" i="1"/>
  <c r="D15" i="3" s="1"/>
  <c r="S19" i="1"/>
  <c r="M19" i="1"/>
  <c r="Q19" i="1"/>
  <c r="X19" i="1"/>
  <c r="K33" i="1"/>
  <c r="O33" i="1"/>
  <c r="X33" i="1"/>
  <c r="T33" i="1"/>
  <c r="Q33" i="1"/>
  <c r="Y33" i="1"/>
  <c r="S33" i="1"/>
  <c r="L33" i="1"/>
  <c r="R33" i="1"/>
  <c r="Z39" i="1"/>
  <c r="Y39" i="1"/>
  <c r="V39" i="1"/>
  <c r="T39" i="1"/>
  <c r="I30" i="1"/>
  <c r="D10" i="3" s="1"/>
  <c r="P30" i="1"/>
  <c r="W30" i="1"/>
  <c r="T30" i="1"/>
  <c r="K30" i="1"/>
  <c r="O30" i="1"/>
  <c r="M30" i="1"/>
  <c r="S30" i="1"/>
  <c r="Q30" i="1"/>
  <c r="R30" i="1"/>
  <c r="X30" i="1"/>
  <c r="Y30" i="1"/>
  <c r="L30" i="1"/>
  <c r="Z30" i="1"/>
  <c r="J30" i="1"/>
  <c r="V30" i="1"/>
  <c r="AB30" i="1"/>
  <c r="AB6" i="4" s="1"/>
  <c r="V32" i="1"/>
  <c r="L32" i="1"/>
  <c r="T32" i="1"/>
  <c r="Z29" i="1"/>
  <c r="Y29" i="1"/>
  <c r="Q29" i="1"/>
  <c r="X29" i="1"/>
  <c r="L29" i="1"/>
  <c r="T29" i="1"/>
  <c r="V29" i="1"/>
  <c r="K29" i="1"/>
  <c r="J29" i="1"/>
  <c r="W29" i="1"/>
  <c r="O29" i="1"/>
  <c r="S29" i="1"/>
  <c r="M29" i="1"/>
  <c r="P29" i="1"/>
  <c r="R29" i="1"/>
  <c r="I29" i="1"/>
  <c r="D9" i="3" s="1"/>
  <c r="R36" i="1"/>
  <c r="W36" i="1"/>
  <c r="K36" i="1"/>
  <c r="S36" i="1"/>
  <c r="M36" i="1"/>
  <c r="Z36" i="1"/>
  <c r="Y36" i="1"/>
  <c r="P36" i="1"/>
  <c r="T36" i="1"/>
  <c r="O36" i="1"/>
  <c r="J28" i="1"/>
  <c r="P28" i="1"/>
  <c r="O28" i="1"/>
  <c r="K28" i="1"/>
  <c r="Z28" i="1"/>
  <c r="M28" i="1"/>
  <c r="S28" i="1"/>
  <c r="R28" i="1"/>
  <c r="I28" i="1"/>
  <c r="D8" i="3" s="1"/>
  <c r="Q28" i="1"/>
  <c r="V28" i="1"/>
  <c r="X28" i="1"/>
  <c r="Y28" i="1"/>
  <c r="W28" i="1"/>
  <c r="L28" i="1"/>
  <c r="T28" i="1"/>
  <c r="R27" i="1"/>
  <c r="I27" i="1"/>
  <c r="D7" i="3" s="1"/>
  <c r="X27" i="1"/>
  <c r="O27" i="1"/>
  <c r="Q27" i="1"/>
  <c r="L27" i="1"/>
  <c r="T27" i="1"/>
  <c r="M27" i="1"/>
  <c r="K27" i="1"/>
  <c r="Y27" i="1"/>
  <c r="W27" i="1"/>
  <c r="V27" i="1"/>
  <c r="P27" i="1"/>
  <c r="Z27" i="1"/>
  <c r="S27" i="1"/>
  <c r="J27" i="1"/>
  <c r="L31" i="1"/>
  <c r="J31" i="1"/>
  <c r="V31" i="1"/>
  <c r="K31" i="1"/>
  <c r="W31" i="1"/>
  <c r="S34" i="1"/>
  <c r="T34" i="1"/>
  <c r="W34" i="1"/>
  <c r="P34" i="1"/>
  <c r="R34" i="1"/>
  <c r="AB34" i="1"/>
  <c r="AF6" i="4" s="1"/>
  <c r="M34" i="1"/>
  <c r="L34" i="1"/>
  <c r="X34" i="1"/>
  <c r="J34" i="1"/>
  <c r="T26" i="1"/>
  <c r="Q26" i="1"/>
  <c r="L26" i="1"/>
  <c r="X26" i="1"/>
  <c r="K26" i="1"/>
  <c r="Y26" i="1"/>
  <c r="W26" i="1"/>
  <c r="V26" i="1"/>
  <c r="I26" i="1"/>
  <c r="D41" i="3" s="1"/>
  <c r="S26" i="1"/>
  <c r="J26" i="1"/>
  <c r="R26" i="1"/>
  <c r="P26" i="1"/>
  <c r="O26" i="1"/>
  <c r="Z26" i="1"/>
  <c r="M26" i="1"/>
  <c r="R32" i="1"/>
  <c r="K32" i="1"/>
  <c r="Q32" i="1"/>
  <c r="K39" i="1"/>
  <c r="Q39" i="1"/>
  <c r="S31" i="1"/>
  <c r="O31" i="1"/>
  <c r="J32" i="1"/>
  <c r="X32" i="1"/>
  <c r="I32" i="1"/>
  <c r="D3" i="3" s="1"/>
  <c r="X39" i="1"/>
  <c r="J39" i="1"/>
  <c r="Q31" i="1"/>
  <c r="Y31" i="1"/>
  <c r="P32" i="1"/>
  <c r="M32" i="1"/>
  <c r="I39" i="1"/>
  <c r="D34" i="3" s="1"/>
  <c r="L39" i="1"/>
  <c r="T31" i="1"/>
  <c r="S32" i="1"/>
  <c r="O32" i="1"/>
  <c r="M39" i="1"/>
  <c r="R39" i="1"/>
  <c r="X31" i="1"/>
  <c r="AD6" i="4"/>
  <c r="Z32" i="1"/>
  <c r="W32" i="1"/>
  <c r="S39" i="1"/>
  <c r="O39" i="1"/>
  <c r="Z31" i="1"/>
  <c r="I31" i="1"/>
  <c r="AC4" i="4" s="1"/>
  <c r="R31" i="1"/>
  <c r="Y32" i="1"/>
  <c r="W39" i="1"/>
  <c r="P31" i="1"/>
  <c r="M31" i="1"/>
  <c r="Y35" i="1"/>
  <c r="R35" i="1"/>
  <c r="V34" i="1"/>
  <c r="K34" i="1"/>
  <c r="K35" i="1"/>
  <c r="Y34" i="1"/>
  <c r="Q34" i="1"/>
  <c r="Z34" i="1"/>
  <c r="I34" i="1"/>
  <c r="D5" i="3" s="1"/>
  <c r="O34" i="1"/>
  <c r="V35" i="1"/>
  <c r="Q35" i="1"/>
  <c r="L35" i="1"/>
  <c r="X35" i="1"/>
  <c r="I35" i="1"/>
  <c r="D6" i="3" s="1"/>
  <c r="Z35" i="1"/>
  <c r="M35" i="1"/>
  <c r="P35" i="1"/>
  <c r="O35" i="1"/>
  <c r="S35" i="1"/>
  <c r="J35" i="1"/>
  <c r="W35" i="1"/>
  <c r="K38" i="1"/>
  <c r="J36" i="1"/>
  <c r="Z33" i="1"/>
  <c r="I33" i="1"/>
  <c r="D4" i="3" s="1"/>
  <c r="I37" i="1"/>
  <c r="D32" i="3" s="1"/>
  <c r="AB37" i="1"/>
  <c r="AI6" i="4" s="1"/>
  <c r="Q36" i="1"/>
  <c r="V36" i="1"/>
  <c r="P33" i="1"/>
  <c r="M33" i="1"/>
  <c r="L37" i="1"/>
  <c r="R4" i="4"/>
  <c r="X36" i="1"/>
  <c r="L36" i="1"/>
  <c r="J33" i="1"/>
  <c r="W33" i="1"/>
  <c r="D28" i="3"/>
  <c r="R37" i="1"/>
  <c r="T38" i="1"/>
  <c r="I36" i="1"/>
  <c r="D31" i="3" s="1"/>
  <c r="V33" i="1"/>
  <c r="M38" i="1"/>
  <c r="Z38" i="1"/>
  <c r="W38" i="1"/>
  <c r="R38" i="1"/>
  <c r="M37" i="1"/>
  <c r="Z37" i="1"/>
  <c r="K37" i="1"/>
  <c r="O37" i="1"/>
  <c r="S37" i="1"/>
  <c r="L38" i="1"/>
  <c r="P37" i="1"/>
  <c r="W37" i="1"/>
  <c r="Q38" i="1"/>
  <c r="Q37" i="1"/>
  <c r="J37" i="1"/>
  <c r="V38" i="1"/>
  <c r="S38" i="1"/>
  <c r="I38" i="1"/>
  <c r="D33" i="3" s="1"/>
  <c r="O38" i="1"/>
  <c r="X38" i="1"/>
  <c r="J38" i="1"/>
  <c r="T37" i="1"/>
  <c r="V37" i="1"/>
  <c r="X37" i="1"/>
  <c r="AP4" i="4"/>
  <c r="O4" i="4"/>
  <c r="M4" i="4"/>
  <c r="S4" i="4"/>
  <c r="D24" i="3"/>
  <c r="L4" i="4"/>
  <c r="P4" i="4"/>
  <c r="J4" i="4"/>
  <c r="O42" i="1"/>
  <c r="S42" i="1"/>
  <c r="M42" i="1"/>
  <c r="Z42" i="1"/>
  <c r="J42" i="1"/>
  <c r="V42" i="1"/>
  <c r="I42" i="1"/>
  <c r="R42" i="1"/>
  <c r="Q42" i="1"/>
  <c r="K42" i="1"/>
  <c r="X42" i="1"/>
  <c r="L42" i="1"/>
  <c r="T42" i="1"/>
  <c r="P42" i="1"/>
  <c r="Y42" i="1"/>
  <c r="W42" i="1"/>
  <c r="I43" i="1"/>
  <c r="Q43" i="1"/>
  <c r="M43" i="1"/>
  <c r="P43" i="1"/>
  <c r="O43" i="1"/>
  <c r="X43" i="1"/>
  <c r="R43" i="1"/>
  <c r="T43" i="1"/>
  <c r="L43" i="1"/>
  <c r="W43" i="1"/>
  <c r="J43" i="1"/>
  <c r="K43" i="1"/>
  <c r="Y43" i="1"/>
  <c r="V43" i="1"/>
  <c r="S43" i="1"/>
  <c r="AB43" i="1"/>
  <c r="AO6" i="4" s="1"/>
  <c r="Z43" i="1"/>
  <c r="R40" i="1"/>
  <c r="J40" i="1"/>
  <c r="L40" i="1"/>
  <c r="O40" i="1"/>
  <c r="S40" i="1"/>
  <c r="Y40" i="1"/>
  <c r="M40" i="1"/>
  <c r="Z40" i="1"/>
  <c r="W40" i="1"/>
  <c r="I40" i="1"/>
  <c r="T40" i="1"/>
  <c r="Q40" i="1"/>
  <c r="X40" i="1"/>
  <c r="V40" i="1"/>
  <c r="K40" i="1"/>
  <c r="Y41" i="1"/>
  <c r="V41" i="1"/>
  <c r="J41" i="1"/>
  <c r="S41" i="1"/>
  <c r="Q41" i="1"/>
  <c r="K41" i="1"/>
  <c r="M41" i="1"/>
  <c r="T41" i="1"/>
  <c r="P41" i="1"/>
  <c r="AB41" i="1"/>
  <c r="AM6" i="4" s="1"/>
  <c r="X41" i="1"/>
  <c r="L41" i="1"/>
  <c r="O41" i="1"/>
  <c r="W41" i="1"/>
  <c r="I41" i="1"/>
  <c r="D37" i="3" s="1"/>
  <c r="Z41" i="1"/>
  <c r="R41" i="1"/>
  <c r="D4" i="4"/>
  <c r="H4" i="4"/>
  <c r="N4" i="4"/>
  <c r="E28" i="3" l="1"/>
  <c r="F4" i="4"/>
  <c r="AA4" i="4"/>
  <c r="E13" i="3"/>
  <c r="D11" i="3"/>
  <c r="E7" i="3" s="1"/>
  <c r="U4" i="4"/>
  <c r="E23" i="3"/>
  <c r="I4" i="4"/>
  <c r="G4" i="4"/>
  <c r="J31" i="4" s="1"/>
  <c r="V4" i="4"/>
  <c r="Q31" i="4" s="1"/>
  <c r="Z4" i="4"/>
  <c r="Q4" i="4"/>
  <c r="T4" i="4"/>
  <c r="X4" i="4"/>
  <c r="Y4" i="4"/>
  <c r="AD4" i="4"/>
  <c r="E39" i="3"/>
  <c r="W4" i="4"/>
  <c r="AK4" i="4"/>
  <c r="AB4" i="4"/>
  <c r="AF4" i="4"/>
  <c r="AG4" i="4"/>
  <c r="E3" i="3"/>
  <c r="K31" i="4"/>
  <c r="AE4" i="4"/>
  <c r="AH4" i="4"/>
  <c r="AI4" i="4"/>
  <c r="AJ4" i="4"/>
  <c r="AB45" i="1"/>
  <c r="AM4" i="4"/>
  <c r="I31" i="4"/>
  <c r="D38" i="3"/>
  <c r="E37" i="3" s="1"/>
  <c r="AN4" i="4"/>
  <c r="D35" i="3"/>
  <c r="E31" i="3" s="1"/>
  <c r="AL4" i="4"/>
  <c r="D12" i="3"/>
  <c r="E12" i="3" s="1"/>
  <c r="AO4" i="4"/>
  <c r="W45" i="1"/>
  <c r="G31" i="4" l="1"/>
  <c r="J34" i="4"/>
  <c r="J32" i="4"/>
  <c r="J33" i="4"/>
  <c r="E31" i="4"/>
  <c r="P31" i="4"/>
  <c r="G33" i="4"/>
  <c r="P35" i="4"/>
  <c r="G32" i="4"/>
  <c r="D34" i="4"/>
  <c r="P34" i="4"/>
  <c r="D36" i="4"/>
  <c r="D31" i="4"/>
  <c r="D33" i="4"/>
  <c r="E32" i="4"/>
  <c r="D35" i="4"/>
  <c r="G36" i="4"/>
  <c r="N35" i="4"/>
  <c r="G35" i="4"/>
  <c r="N31" i="4"/>
  <c r="N34" i="4"/>
  <c r="N32" i="4"/>
  <c r="N36" i="4"/>
  <c r="F31" i="4"/>
  <c r="F33" i="4"/>
  <c r="E43" i="3"/>
  <c r="N33" i="4"/>
  <c r="O32" i="4"/>
  <c r="O31" i="4"/>
  <c r="G34" i="4"/>
  <c r="O33" i="4"/>
  <c r="D43" i="3"/>
  <c r="Z1" i="1"/>
  <c r="Y1" i="1"/>
  <c r="X1" i="1"/>
  <c r="W1" i="1"/>
  <c r="V1" i="1"/>
  <c r="U1" i="1"/>
  <c r="T1" i="1"/>
  <c r="S1" i="1"/>
  <c r="R1" i="1"/>
  <c r="Q1" i="1"/>
  <c r="P1" i="1"/>
  <c r="O1" i="1"/>
  <c r="N1" i="1"/>
  <c r="M1" i="1"/>
  <c r="L1" i="1"/>
  <c r="K1" i="1"/>
  <c r="J1" i="1"/>
  <c r="R35" i="4" l="1"/>
  <c r="R36" i="4"/>
  <c r="R31" i="4"/>
  <c r="R34" i="4"/>
  <c r="R33" i="4"/>
  <c r="R32" i="4"/>
  <c r="U45" i="1"/>
  <c r="Q45" i="1"/>
  <c r="I45" i="1" l="1"/>
  <c r="C1" i="1" s="1"/>
  <c r="T45" i="1"/>
  <c r="X45" i="1"/>
  <c r="Y45" i="1"/>
  <c r="Z45" i="1"/>
  <c r="N45" i="1"/>
  <c r="V45" i="1"/>
  <c r="P45" i="1"/>
  <c r="J45" i="1"/>
  <c r="O45" i="1"/>
  <c r="M45" i="1"/>
  <c r="R45" i="1"/>
  <c r="S45" i="1" l="1"/>
  <c r="AA5" i="1" l="1"/>
  <c r="F19" i="3" s="1"/>
  <c r="L45" i="1" l="1"/>
  <c r="AA44" i="1" l="1"/>
  <c r="F36" i="3" s="1"/>
  <c r="AA36" i="1"/>
  <c r="F31" i="3" s="1"/>
  <c r="AA28" i="1"/>
  <c r="F8" i="3" s="1"/>
  <c r="AA20" i="1"/>
  <c r="F16" i="3" s="1"/>
  <c r="AA12" i="1"/>
  <c r="F22" i="3" s="1"/>
  <c r="AA43" i="1"/>
  <c r="F12" i="3" s="1"/>
  <c r="G12" i="3" s="1"/>
  <c r="AA35" i="1"/>
  <c r="F6" i="3" s="1"/>
  <c r="AA27" i="1"/>
  <c r="F7" i="3" s="1"/>
  <c r="AA19" i="1"/>
  <c r="F15" i="3" s="1"/>
  <c r="AA11" i="1"/>
  <c r="F21" i="3" s="1"/>
  <c r="AA42" i="1"/>
  <c r="F38" i="3" s="1"/>
  <c r="AA34" i="1"/>
  <c r="F5" i="3" s="1"/>
  <c r="AA26" i="1"/>
  <c r="F41" i="3" s="1"/>
  <c r="AA18" i="1"/>
  <c r="F14" i="3" s="1"/>
  <c r="AA10" i="1"/>
  <c r="F20" i="3" s="1"/>
  <c r="AA14" i="1"/>
  <c r="F29" i="3" s="1"/>
  <c r="AA41" i="1"/>
  <c r="F37" i="3" s="1"/>
  <c r="AA33" i="1"/>
  <c r="F4" i="3" s="1"/>
  <c r="AA25" i="1"/>
  <c r="F40" i="3" s="1"/>
  <c r="AA17" i="1"/>
  <c r="F13" i="3" s="1"/>
  <c r="AA9" i="1"/>
  <c r="F26" i="3" s="1"/>
  <c r="AA38" i="1"/>
  <c r="F33" i="3" s="1"/>
  <c r="AA40" i="1"/>
  <c r="F35" i="3" s="1"/>
  <c r="AA32" i="1"/>
  <c r="F3" i="3" s="1"/>
  <c r="AA24" i="1"/>
  <c r="F42" i="3" s="1"/>
  <c r="G42" i="3" s="1"/>
  <c r="AA16" i="1"/>
  <c r="F27" i="3" s="1"/>
  <c r="AA8" i="1"/>
  <c r="F25" i="3" s="1"/>
  <c r="AA30" i="1"/>
  <c r="F10" i="3" s="1"/>
  <c r="AA39" i="1"/>
  <c r="F34" i="3" s="1"/>
  <c r="AA31" i="1"/>
  <c r="F11" i="3" s="1"/>
  <c r="AA23" i="1"/>
  <c r="F39" i="3" s="1"/>
  <c r="AA15" i="1"/>
  <c r="F30" i="3" s="1"/>
  <c r="AA37" i="1"/>
  <c r="F32" i="3" s="1"/>
  <c r="AA29" i="1"/>
  <c r="F9" i="3" s="1"/>
  <c r="AA21" i="1"/>
  <c r="F17" i="3" s="1"/>
  <c r="AA13" i="1"/>
  <c r="AA22" i="1"/>
  <c r="F18" i="3" s="1"/>
  <c r="AA7" i="1"/>
  <c r="F24" i="3" l="1"/>
  <c r="G39" i="3"/>
  <c r="G37" i="3"/>
  <c r="G31" i="3"/>
  <c r="G3" i="3"/>
  <c r="G7" i="3"/>
  <c r="G19" i="3"/>
  <c r="G13" i="3"/>
  <c r="K45" i="1" l="1"/>
  <c r="AA6" i="1"/>
  <c r="F23" i="3" s="1"/>
  <c r="G23" i="3" s="1"/>
  <c r="F28" i="3" l="1"/>
  <c r="AA45" i="1"/>
  <c r="G28" i="3" l="1"/>
  <c r="G43" i="3" s="1"/>
  <c r="F43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<sst xmlns="http://schemas.openxmlformats.org/spreadsheetml/2006/main" count="587" uniqueCount="151">
  <si>
    <t>SERVIÇOS INICIAIS</t>
  </si>
  <si>
    <t>RECUPERAÇÃO</t>
  </si>
  <si>
    <t>MANUTENÇÃO
(DEMAIS SERVIÇOS)</t>
  </si>
  <si>
    <t>MANUTENÇÃO
PAVIMENTO</t>
  </si>
  <si>
    <t>AMPLIAÇÃO</t>
  </si>
  <si>
    <t>GERAL</t>
  </si>
  <si>
    <t>PORTICOS FREE FLOW</t>
  </si>
  <si>
    <t>PPP CONCESSÃO RODOVIAS LOTE 11 - QUADRILÁTERO FERRÍFERO</t>
  </si>
  <si>
    <t>FAIXAS ADICIONAIS</t>
  </si>
  <si>
    <t>ACESSOS</t>
  </si>
  <si>
    <t>DUPLICAÇÃO</t>
  </si>
  <si>
    <t>TRATAMENTO URBANO</t>
  </si>
  <si>
    <t>PARADA DE ONIBUS</t>
  </si>
  <si>
    <t>ACOSTAMENTOS</t>
  </si>
  <si>
    <t>CORREÇÃO TRAÇADO</t>
  </si>
  <si>
    <t>CONTORNO</t>
  </si>
  <si>
    <t>INTERSEÇÕES</t>
  </si>
  <si>
    <t>MARGINAIS</t>
  </si>
  <si>
    <t>OAE's</t>
  </si>
  <si>
    <t>PASSARELAS</t>
  </si>
  <si>
    <t>SAFETY BOX</t>
  </si>
  <si>
    <t>ITEM</t>
  </si>
  <si>
    <t>RODOVIA</t>
  </si>
  <si>
    <t>SRE/MG</t>
  </si>
  <si>
    <t>TRECHO</t>
  </si>
  <si>
    <t>KM INICIAL</t>
  </si>
  <si>
    <t>KM FINAL</t>
  </si>
  <si>
    <t>KM</t>
  </si>
  <si>
    <t>VALOR</t>
  </si>
  <si>
    <t>CMG120</t>
  </si>
  <si>
    <t>NOVO SRE</t>
  </si>
  <si>
    <t>CONTORNO SANTA MARIA DO ITABIRA</t>
  </si>
  <si>
    <t>MG120</t>
  </si>
  <si>
    <t>120CMG0175-01</t>
  </si>
  <si>
    <t>120CMG0175-02</t>
  </si>
  <si>
    <t>ENTR MG232 (B) - DIV 02/12 CRG</t>
  </si>
  <si>
    <t>120CMG0175-03</t>
  </si>
  <si>
    <t>DIV 02/12 CRG - ACESSO FERROS</t>
  </si>
  <si>
    <t>120CMG0177-01</t>
  </si>
  <si>
    <t>120CMG0185-02</t>
  </si>
  <si>
    <t>120CMG0185-03</t>
  </si>
  <si>
    <t>120CMG0190-01</t>
  </si>
  <si>
    <t>120CMG0190-02</t>
  </si>
  <si>
    <t>120CMG0190-03</t>
  </si>
  <si>
    <t>MG129</t>
  </si>
  <si>
    <t>129EMG0050-01</t>
  </si>
  <si>
    <t>129EMG0050-02</t>
  </si>
  <si>
    <t>129EMG0050-03</t>
  </si>
  <si>
    <t>129EMG0205-01</t>
  </si>
  <si>
    <t>129EMG0205-02</t>
  </si>
  <si>
    <t>129EMG0220-01</t>
  </si>
  <si>
    <t>129EMG0220-02</t>
  </si>
  <si>
    <t>129EMG0240-01</t>
  </si>
  <si>
    <t>129EMG0240-02</t>
  </si>
  <si>
    <t>129EMG0280-02</t>
  </si>
  <si>
    <t>129EMG0300-01</t>
  </si>
  <si>
    <t>129EMG0300-02</t>
  </si>
  <si>
    <t>129EMG0300-03</t>
  </si>
  <si>
    <t>129EMG0320</t>
  </si>
  <si>
    <t>129EMG0340</t>
  </si>
  <si>
    <t>129EMG0350</t>
  </si>
  <si>
    <t>CATAS ALTAS - ENTR P/CLÁUDIO MANUEL</t>
  </si>
  <si>
    <t>129EMG0360</t>
  </si>
  <si>
    <t>ENTR P/CLÁUDIO MANUEL - RIO PIRACICABA</t>
  </si>
  <si>
    <t>129EMG0380</t>
  </si>
  <si>
    <t>129EMG0400</t>
  </si>
  <si>
    <t>129EMG0420</t>
  </si>
  <si>
    <t>CMG262</t>
  </si>
  <si>
    <t>262CMG0450-01</t>
  </si>
  <si>
    <t>262CMG0450-02</t>
  </si>
  <si>
    <t>MG434</t>
  </si>
  <si>
    <t>434EMG0200-01</t>
  </si>
  <si>
    <t>MG436</t>
  </si>
  <si>
    <t>436EMG0200-01</t>
  </si>
  <si>
    <t>436EMG0200-02</t>
  </si>
  <si>
    <t>TOTAL DE SERVIÇOS</t>
  </si>
  <si>
    <t>120CMG0185-01</t>
  </si>
  <si>
    <t>262CMG0450-03</t>
  </si>
  <si>
    <t>262CMG0450-04</t>
  </si>
  <si>
    <t>262CMG0450-05</t>
  </si>
  <si>
    <t>434EMG0200-02</t>
  </si>
  <si>
    <t>ENTR MG232 (P/CARMESIA) - ENTR MG232 (B)</t>
  </si>
  <si>
    <t>ENTR MG129(B) - FIM DESAFETAÇÃO (ITABIRA)</t>
  </si>
  <si>
    <t>FIM DESAFETAÇÃO (ITABIRA) - CAPOEIRANA</t>
  </si>
  <si>
    <t>CAPOEIRANA - ENTR BR381(A) (DESEMBARGADOR DRUMOND DIV 12/40 CRG)</t>
  </si>
  <si>
    <t>ENTR BR120 (A) - ENTR BR120 (B)</t>
  </si>
  <si>
    <t>ENTR BR120 (B) - DISTRITO INDUSTRIAL DE ITABIRA (INÍCIO)</t>
  </si>
  <si>
    <t>DISTRITO INDUSTRIAL DE ITABIRA (INÍCIO) - DISTRITO INDUSTRIAL DE ITABIRA (FIM)</t>
  </si>
  <si>
    <t>DISTRITO INDUSTRIAL DE ITABIRA (FIM) - KM 23 (FIM TRECHO URBANO)</t>
  </si>
  <si>
    <t>KM 23 (FIM TRECHO URBANO) - ENTR P/ITABIRA (ITABIRUÇU)</t>
  </si>
  <si>
    <t>ENTR P/ITABIRA (ITABIRUÇU) - INÍCIO PERÍMETRO URBANO ITABIRA</t>
  </si>
  <si>
    <t>INÍCIO PERÍMETRO URBANO ITABIRA - ENTR MG434 (CHAPADA)</t>
  </si>
  <si>
    <t>ENTR MG434 (CHAPADA) - FINAL PERIMETRO URBANO ITABIRA</t>
  </si>
  <si>
    <t>FINAL PERIMETRO URBANO ITABIRA - SÃO GONÇALO DO RIO ABAIXO</t>
  </si>
  <si>
    <t>ENTR BR381 (B) (S GONÇALO R ABAIXO) - USINA PETI</t>
  </si>
  <si>
    <t>USINA PETI - FIM DO TRECHO DESAFETADO</t>
  </si>
  <si>
    <t>FIM DO TRECHO DESAFETADO - ENTR BR 262 (A) SANTA BÁRBARA</t>
  </si>
  <si>
    <t>ENTR BR 262 (A) SANTA BÁRBARA - SANTA BÁRBARA (CENTRO)</t>
  </si>
  <si>
    <t>SANTA BÁRBARA CENTRO (2) - ENTR MGC262(B)</t>
  </si>
  <si>
    <t>ENTR MGC262(B) - CATAS ALTAS</t>
  </si>
  <si>
    <t>RIO PIRACICABA - MINERAÇÃO SAMARCO (DIV 12/17 CRG)</t>
  </si>
  <si>
    <t>MINERAÇÃO SAMARCO (DIV 12/17 CRG) - ANTÔNIO PEREIRA</t>
  </si>
  <si>
    <t>ANTÔNIO PEREIRA - MARIANA (INÍCIO TRECHO URBANO)</t>
  </si>
  <si>
    <t>ENTR MG129 (B) (SANTA BÁRBARA) - SANTA BÁRBARA (FIM TRECHO URBANO)</t>
  </si>
  <si>
    <t>SANTA BÁRBARA (FIM TRECHO URBANO) - ENTR AMG1225 (ACESSO CARAÇA) (TRECHO DESAFETADO)</t>
  </si>
  <si>
    <t>ENTR AMG1225 (ACESSO CARAÇA) (TRECHO DESAFETADO) - SANTA BÁRBARA (FIM TRECHO DESAFETADO)</t>
  </si>
  <si>
    <t>SANTA BÁRBARA (FIM TRECHO DESAFETADO) - BARÃO DE COCAIS (INÍCIO TRECHO DESAFETADO)</t>
  </si>
  <si>
    <t>BARÃO DE COCAIS (INÍCIO TRECHO DESAFETADO) - ENTR MG436 (BARÃO DE COCAIS)</t>
  </si>
  <si>
    <t>ENTR BR381 (P/BELO HORIZONTE) - INÍCIO PERIMETRO URBANO ITABIRA</t>
  </si>
  <si>
    <t>INÍCIO PERIMETRO URBANO ITABIRA - ENTR MG129 (CHAPADA)</t>
  </si>
  <si>
    <t>ENTR BR381 - INICIO DO TRECHO URBANO (BARÃO DE COCAIS) (KM 16,2)</t>
  </si>
  <si>
    <t>ENTR MGC262 (BARÃO DE COCAIS)(KM 19,3) - INICIO DO TRECHO URBANO (BARÃO DE COCAIS) (KM 16,2)</t>
  </si>
  <si>
    <t>33.1</t>
  </si>
  <si>
    <t>33.2</t>
  </si>
  <si>
    <t>33.3</t>
  </si>
  <si>
    <t>38.1</t>
  </si>
  <si>
    <t>ACESSO FERROS - SANTA MARIA DE ITABIRA (INÍCIO TRECHO URBANO)</t>
  </si>
  <si>
    <t>SANTA MARIA DE ITABIRA (INÍCIO TRECHO URBANO) - SANTA MARIA DE ITABIRA (ENTR RUA PADRE LUÍS)</t>
  </si>
  <si>
    <t>SANTA MARIA DE ITABIRA (ENTR RUA PADRE LUÍS) - SANTA MARIA DE ITABIRA (FIM TRECHO URBANO)</t>
  </si>
  <si>
    <t>SANTA MARIA DE ITABIRA (FIM TRECHO URBANO) - ENTR MG129(A) (ITABIRA)</t>
  </si>
  <si>
    <t>Pórtico</t>
  </si>
  <si>
    <t>SRE</t>
  </si>
  <si>
    <t>TCP - P 01</t>
  </si>
  <si>
    <t>TCP - P 02</t>
  </si>
  <si>
    <t>TCP - P 03</t>
  </si>
  <si>
    <t>TCP - P 04</t>
  </si>
  <si>
    <t>TCP - P 06</t>
  </si>
  <si>
    <t>TCP - P 07</t>
  </si>
  <si>
    <t>TCP - P 08</t>
  </si>
  <si>
    <t>TCP - P 11</t>
  </si>
  <si>
    <t>TCP - P 12</t>
  </si>
  <si>
    <t>TCP - P 13</t>
  </si>
  <si>
    <t>TCP - P 14</t>
  </si>
  <si>
    <t>VALOR P/TCP</t>
  </si>
  <si>
    <t>RESUMO POR TCP</t>
  </si>
  <si>
    <t>S</t>
  </si>
  <si>
    <t>KM P/TCP</t>
  </si>
  <si>
    <t>CENARIO1</t>
  </si>
  <si>
    <t>CENARIO2</t>
  </si>
  <si>
    <t>CENARIO3</t>
  </si>
  <si>
    <t>CENARIO4</t>
  </si>
  <si>
    <t>CENARIO5</t>
  </si>
  <si>
    <t>TCP</t>
  </si>
  <si>
    <t>FF</t>
  </si>
  <si>
    <t>BASE</t>
  </si>
  <si>
    <t>N</t>
  </si>
  <si>
    <t>PORTICOS</t>
  </si>
  <si>
    <t>RESUMO TCP</t>
  </si>
  <si>
    <t>CENARIO</t>
  </si>
  <si>
    <t>CENARIO ATIVO =&gt;</t>
  </si>
  <si>
    <t>TOTAL
 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</si>
</sst>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-* #,##0_-;\-* #,##0_-;_-* &quot;-&quot;??_-;_-@_-"/>
    <numFmt numFmtId="165" formatCode="_(* #,##0.00_);_(* \(#,##0.00\);_(* &quot;-&quot;??_);_(@_)"/>
    <numFmt numFmtId="166" formatCode="_(* #,##0_);_(* \(#,##0\);_(* &quot;-&quot;??_);_(@_)"/>
    <numFmt numFmtId="167" formatCode="_-* #,##0.000000_-;\-* #,##0.000000_-;_-* &quot;-&quot;??_-;_-@_-"/>
  </numFmts>
  <fonts count="20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rgb="FFC00000"/>
      <name val="Calibri"/>
      <family val="2"/>
    </font>
    <font>
      <sz val="10"/>
      <color theme="1"/>
      <name val="Calibri"/>
      <family val="2"/>
    </font>
    <font>
      <b/>
      <sz val="10"/>
      <name val="Calibri"/>
      <family val="2"/>
    </font>
    <font>
      <sz val="10"/>
      <name val="Calibri"/>
      <family val="2"/>
    </font>
    <font>
      <sz val="10"/>
      <color theme="0"/>
      <name val="Calibri"/>
      <family val="2"/>
    </font>
    <font>
      <b/>
      <sz val="10"/>
      <color theme="1"/>
      <name val="Calibri"/>
      <family val="2"/>
    </font>
    <font>
      <sz val="10"/>
      <color rgb="FF0070C0"/>
      <name val="Calibri"/>
      <family val="2"/>
    </font>
    <font>
      <sz val="8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9"/>
      <color rgb="FFC00000"/>
      <name val="Calibri"/>
      <family val="2"/>
    </font>
    <font>
      <sz val="11"/>
      <color theme="1"/>
      <name val="Calibri"/>
      <family val="2"/>
    </font>
    <font>
      <sz val="8"/>
      <color theme="1"/>
      <name val="Calibri"/>
      <family val="2"/>
    </font>
    <font>
      <sz val="9"/>
      <color theme="1"/>
      <name val="Calibri"/>
      <family val="2"/>
    </font>
    <font>
      <sz val="8"/>
      <color theme="0"/>
      <name val="Calibri"/>
      <family val="2"/>
    </font>
    <font>
      <b/>
      <sz val="18"/>
      <color rgb="FFC00000"/>
      <name val="Calibri"/>
      <family val="2"/>
    </font>
    <font>
      <b/>
      <sz val="20"/>
      <color rgb="FFC00000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rgb="FFFFFFFF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 tint="-0.499984740745262"/>
        <bgColor indexed="64"/>
      </patternFill>
    </fill>
  </fills>
  <borders count="39">
    <border>
      <left/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4">
    <xf numFmtId="0" fontId="0" fillId="0" borderId="0"/>
    <xf numFmtId="165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24">
    <xf numFmtId="0" fontId="0" fillId="0" borderId="0" xfId="0"/>
    <xf numFmtId="0" fontId="3" fillId="2" borderId="4" xfId="2" applyFont="1" applyFill="1" applyBorder="1" applyAlignment="1">
      <alignment horizontal="center"/>
    </xf>
    <xf numFmtId="0" fontId="4" fillId="0" borderId="0" xfId="2" applyFont="1"/>
    <xf numFmtId="0" fontId="4" fillId="0" borderId="0" xfId="2" applyFont="1" applyAlignment="1">
      <alignment textRotation="90"/>
    </xf>
    <xf numFmtId="0" fontId="3" fillId="2" borderId="4" xfId="2" applyFont="1" applyFill="1" applyBorder="1"/>
    <xf numFmtId="0" fontId="5" fillId="3" borderId="4" xfId="2" applyFont="1" applyFill="1" applyBorder="1" applyAlignment="1">
      <alignment horizontal="center" vertical="center"/>
    </xf>
    <xf numFmtId="0" fontId="6" fillId="4" borderId="4" xfId="2" applyFont="1" applyFill="1" applyBorder="1" applyAlignment="1">
      <alignment horizontal="center"/>
    </xf>
    <xf numFmtId="0" fontId="4" fillId="0" borderId="4" xfId="2" applyFont="1" applyBorder="1" applyAlignment="1">
      <alignment horizontal="center"/>
    </xf>
    <xf numFmtId="0" fontId="4" fillId="5" borderId="4" xfId="2" applyFont="1" applyFill="1" applyBorder="1" applyAlignment="1">
      <alignment horizontal="center"/>
    </xf>
    <xf numFmtId="0" fontId="4" fillId="0" borderId="4" xfId="2" applyFont="1" applyBorder="1" applyAlignment="1">
      <alignment horizontal="left"/>
    </xf>
    <xf numFmtId="4" fontId="4" fillId="0" borderId="4" xfId="2" applyNumberFormat="1" applyFont="1" applyBorder="1"/>
    <xf numFmtId="164" fontId="6" fillId="0" borderId="4" xfId="3" applyNumberFormat="1" applyFont="1" applyBorder="1"/>
    <xf numFmtId="0" fontId="7" fillId="6" borderId="4" xfId="2" applyFont="1" applyFill="1" applyBorder="1" applyAlignment="1">
      <alignment horizontal="center"/>
    </xf>
    <xf numFmtId="0" fontId="4" fillId="7" borderId="4" xfId="2" applyFont="1" applyFill="1" applyBorder="1" applyAlignment="1">
      <alignment horizontal="center"/>
    </xf>
    <xf numFmtId="164" fontId="6" fillId="12" borderId="4" xfId="3" applyNumberFormat="1" applyFont="1" applyFill="1" applyBorder="1"/>
    <xf numFmtId="0" fontId="4" fillId="0" borderId="0" xfId="2" applyFont="1" applyAlignment="1">
      <alignment horizontal="center"/>
    </xf>
    <xf numFmtId="0" fontId="4" fillId="8" borderId="4" xfId="2" applyFont="1" applyFill="1" applyBorder="1" applyAlignment="1">
      <alignment horizontal="center"/>
    </xf>
    <xf numFmtId="0" fontId="4" fillId="9" borderId="4" xfId="2" applyFont="1" applyFill="1" applyBorder="1" applyAlignment="1">
      <alignment horizontal="center"/>
    </xf>
    <xf numFmtId="0" fontId="7" fillId="10" borderId="4" xfId="2" applyFont="1" applyFill="1" applyBorder="1" applyAlignment="1">
      <alignment horizontal="center"/>
    </xf>
    <xf numFmtId="0" fontId="4" fillId="11" borderId="4" xfId="2" applyFont="1" applyFill="1" applyBorder="1" applyAlignment="1">
      <alignment horizontal="center"/>
    </xf>
    <xf numFmtId="0" fontId="8" fillId="0" borderId="4" xfId="2" applyFont="1" applyBorder="1" applyAlignment="1">
      <alignment horizontal="center" vertical="center"/>
    </xf>
    <xf numFmtId="43" fontId="8" fillId="0" borderId="4" xfId="2" applyNumberFormat="1" applyFont="1" applyBorder="1" applyAlignment="1">
      <alignment horizontal="center" vertical="center"/>
    </xf>
    <xf numFmtId="164" fontId="8" fillId="0" borderId="4" xfId="2" applyNumberFormat="1" applyFont="1" applyBorder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4" fillId="0" borderId="0" xfId="2" applyFont="1" applyAlignment="1">
      <alignment vertical="center"/>
    </xf>
    <xf numFmtId="166" fontId="4" fillId="0" borderId="0" xfId="1" applyNumberFormat="1" applyFont="1"/>
    <xf numFmtId="164" fontId="4" fillId="0" borderId="0" xfId="2" applyNumberFormat="1" applyFont="1"/>
    <xf numFmtId="166" fontId="4" fillId="0" borderId="0" xfId="2" applyNumberFormat="1" applyFont="1"/>
    <xf numFmtId="0" fontId="7" fillId="12" borderId="0" xfId="2" applyFont="1" applyFill="1" applyAlignment="1">
      <alignment horizontal="center"/>
    </xf>
    <xf numFmtId="3" fontId="4" fillId="0" borderId="0" xfId="2" applyNumberFormat="1" applyFont="1"/>
    <xf numFmtId="167" fontId="4" fillId="0" borderId="0" xfId="2" applyNumberFormat="1" applyFont="1"/>
    <xf numFmtId="166" fontId="6" fillId="12" borderId="4" xfId="1" applyNumberFormat="1" applyFont="1" applyFill="1" applyBorder="1"/>
    <xf numFmtId="0" fontId="3" fillId="12" borderId="8" xfId="2" applyFont="1" applyFill="1" applyBorder="1" applyAlignment="1">
      <alignment vertical="center" textRotation="90" wrapText="1"/>
    </xf>
    <xf numFmtId="0" fontId="4" fillId="12" borderId="8" xfId="2" applyFont="1" applyFill="1" applyBorder="1" applyAlignment="1">
      <alignment horizontal="center"/>
    </xf>
    <xf numFmtId="0" fontId="4" fillId="12" borderId="8" xfId="2" applyFont="1" applyFill="1" applyBorder="1" applyAlignment="1">
      <alignment horizontal="center" vertical="center"/>
    </xf>
    <xf numFmtId="0" fontId="4" fillId="12" borderId="0" xfId="2" applyFont="1" applyFill="1" applyAlignment="1">
      <alignment horizontal="center"/>
    </xf>
    <xf numFmtId="0" fontId="9" fillId="0" borderId="4" xfId="2" applyFont="1" applyBorder="1" applyAlignment="1">
      <alignment horizontal="center"/>
    </xf>
    <xf numFmtId="0" fontId="9" fillId="0" borderId="4" xfId="2" applyFont="1" applyBorder="1" applyAlignment="1">
      <alignment horizontal="left"/>
    </xf>
    <xf numFmtId="0" fontId="6" fillId="9" borderId="4" xfId="2" applyFont="1" applyFill="1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1" applyFont="1"/>
    <xf numFmtId="0" fontId="11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1" fillId="13" borderId="17" xfId="0" applyFont="1" applyFill="1" applyBorder="1" applyAlignment="1">
      <alignment horizontal="center" vertical="center"/>
    </xf>
    <xf numFmtId="0" fontId="11" fillId="13" borderId="18" xfId="0" applyFont="1" applyFill="1" applyBorder="1" applyAlignment="1">
      <alignment horizontal="center" vertical="center"/>
    </xf>
    <xf numFmtId="0" fontId="11" fillId="13" borderId="20" xfId="0" applyFont="1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7" borderId="11" xfId="0" applyFill="1" applyBorder="1" applyAlignment="1">
      <alignment horizontal="center" vertical="center"/>
    </xf>
    <xf numFmtId="165" fontId="0" fillId="0" borderId="26" xfId="0" applyNumberFormat="1" applyBorder="1"/>
    <xf numFmtId="164" fontId="6" fillId="15" borderId="4" xfId="3" applyNumberFormat="1" applyFont="1" applyFill="1" applyBorder="1"/>
    <xf numFmtId="43" fontId="0" fillId="0" borderId="0" xfId="0" applyNumberFormat="1"/>
    <xf numFmtId="0" fontId="0" fillId="0" borderId="30" xfId="0" applyBorder="1" applyAlignment="1">
      <alignment horizontal="center" vertical="center"/>
    </xf>
    <xf numFmtId="165" fontId="0" fillId="0" borderId="27" xfId="0" applyNumberFormat="1" applyBorder="1"/>
    <xf numFmtId="165" fontId="0" fillId="0" borderId="28" xfId="0" applyNumberFormat="1" applyBorder="1"/>
    <xf numFmtId="0" fontId="11" fillId="0" borderId="31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7" borderId="24" xfId="0" applyFill="1" applyBorder="1" applyAlignment="1">
      <alignment horizontal="center" vertical="center"/>
    </xf>
    <xf numFmtId="0" fontId="0" fillId="7" borderId="25" xfId="0" applyFill="1" applyBorder="1" applyAlignment="1">
      <alignment horizontal="center" vertical="center"/>
    </xf>
    <xf numFmtId="165" fontId="0" fillId="0" borderId="27" xfId="1" applyFont="1" applyBorder="1"/>
    <xf numFmtId="165" fontId="0" fillId="0" borderId="28" xfId="1" applyFont="1" applyBorder="1"/>
    <xf numFmtId="165" fontId="0" fillId="0" borderId="29" xfId="1" applyFont="1" applyBorder="1"/>
    <xf numFmtId="165" fontId="0" fillId="0" borderId="26" xfId="1" applyFont="1" applyBorder="1"/>
    <xf numFmtId="43" fontId="0" fillId="0" borderId="0" xfId="0" applyNumberFormat="1" applyAlignment="1">
      <alignment horizontal="center" vertical="center"/>
    </xf>
    <xf numFmtId="0" fontId="13" fillId="2" borderId="4" xfId="2" applyFont="1" applyFill="1" applyBorder="1" applyAlignment="1">
      <alignment horizontal="center" vertical="center" textRotation="90" wrapText="1"/>
    </xf>
    <xf numFmtId="0" fontId="4" fillId="0" borderId="4" xfId="2" applyFont="1" applyBorder="1" applyAlignment="1">
      <alignment horizontal="center" textRotation="90"/>
    </xf>
    <xf numFmtId="0" fontId="9" fillId="0" borderId="4" xfId="2" applyFont="1" applyBorder="1" applyAlignment="1">
      <alignment horizontal="center" textRotation="90"/>
    </xf>
    <xf numFmtId="0" fontId="14" fillId="0" borderId="0" xfId="0" applyFont="1"/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4" fillId="0" borderId="0" xfId="2" applyFont="1" applyAlignment="1">
      <alignment horizontal="center" textRotation="90"/>
    </xf>
    <xf numFmtId="0" fontId="15" fillId="0" borderId="0" xfId="2" applyFont="1" applyAlignment="1">
      <alignment horizontal="center" textRotation="90"/>
    </xf>
    <xf numFmtId="0" fontId="14" fillId="0" borderId="0" xfId="0" applyFont="1" applyAlignment="1">
      <alignment horizontal="center" vertical="center"/>
    </xf>
    <xf numFmtId="0" fontId="14" fillId="7" borderId="0" xfId="0" applyFont="1" applyFill="1" applyAlignment="1">
      <alignment horizontal="center"/>
    </xf>
    <xf numFmtId="0" fontId="15" fillId="0" borderId="0" xfId="2" applyFont="1" applyAlignment="1">
      <alignment horizontal="center"/>
    </xf>
    <xf numFmtId="0" fontId="11" fillId="0" borderId="36" xfId="0" applyFont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14" fillId="7" borderId="0" xfId="0" applyFont="1" applyFill="1" applyAlignment="1">
      <alignment horizontal="center" vertical="top"/>
    </xf>
    <xf numFmtId="0" fontId="17" fillId="0" borderId="0" xfId="0" applyFont="1" applyAlignment="1">
      <alignment horizontal="center"/>
    </xf>
    <xf numFmtId="0" fontId="14" fillId="5" borderId="0" xfId="0" applyFont="1" applyFill="1" applyAlignment="1">
      <alignment horizontal="center"/>
    </xf>
    <xf numFmtId="0" fontId="14" fillId="5" borderId="0" xfId="0" applyFont="1" applyFill="1"/>
    <xf numFmtId="0" fontId="14" fillId="5" borderId="0" xfId="0" applyFont="1" applyFill="1" applyAlignment="1">
      <alignment horizontal="right"/>
    </xf>
    <xf numFmtId="0" fontId="18" fillId="5" borderId="8" xfId="2" applyFont="1" applyFill="1" applyBorder="1" applyAlignment="1">
      <alignment horizontal="center" vertical="center" wrapText="1"/>
    </xf>
    <xf numFmtId="0" fontId="14" fillId="16" borderId="0" xfId="0" applyFont="1" applyFill="1"/>
    <xf numFmtId="2" fontId="15" fillId="0" borderId="9" xfId="0" applyNumberFormat="1" applyFont="1" applyBorder="1" applyAlignment="1">
      <alignment horizontal="center"/>
    </xf>
    <xf numFmtId="0" fontId="14" fillId="0" borderId="9" xfId="0" applyFont="1" applyBorder="1" applyAlignment="1">
      <alignment horizontal="center" vertical="center"/>
    </xf>
    <xf numFmtId="164" fontId="6" fillId="17" borderId="4" xfId="3" applyNumberFormat="1" applyFont="1" applyFill="1" applyBorder="1"/>
    <xf numFmtId="164" fontId="6" fillId="0" borderId="4" xfId="3" applyNumberFormat="1" applyFont="1" applyFill="1" applyBorder="1"/>
    <xf numFmtId="4" fontId="6" fillId="0" borderId="4" xfId="2" applyNumberFormat="1" applyFont="1" applyBorder="1"/>
    <xf numFmtId="0" fontId="19" fillId="12" borderId="38" xfId="2" applyFont="1" applyFill="1" applyBorder="1" applyAlignment="1">
      <alignment horizontal="center" vertical="center" textRotation="90" wrapText="1"/>
    </xf>
    <xf numFmtId="0" fontId="3" fillId="2" borderId="4" xfId="2" applyFont="1" applyFill="1" applyBorder="1" applyAlignment="1">
      <alignment horizontal="center" vertical="center" textRotation="90" wrapText="1"/>
    </xf>
    <xf numFmtId="0" fontId="3" fillId="2" borderId="4" xfId="2" applyFont="1" applyFill="1" applyBorder="1" applyAlignment="1">
      <alignment horizontal="center" vertical="center" textRotation="90"/>
    </xf>
    <xf numFmtId="0" fontId="8" fillId="0" borderId="4" xfId="2" applyFont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/>
    </xf>
    <xf numFmtId="0" fontId="3" fillId="2" borderId="3" xfId="2" applyFont="1" applyFill="1" applyBorder="1" applyAlignment="1">
      <alignment horizontal="center" vertical="center"/>
    </xf>
    <xf numFmtId="0" fontId="3" fillId="2" borderId="5" xfId="2" applyFont="1" applyFill="1" applyBorder="1" applyAlignment="1">
      <alignment horizontal="center" vertical="center"/>
    </xf>
    <xf numFmtId="0" fontId="3" fillId="2" borderId="6" xfId="2" applyFont="1" applyFill="1" applyBorder="1" applyAlignment="1">
      <alignment horizontal="center" vertical="center"/>
    </xf>
    <xf numFmtId="0" fontId="3" fillId="2" borderId="7" xfId="2" applyFont="1" applyFill="1" applyBorder="1" applyAlignment="1">
      <alignment horizontal="center" vertical="center"/>
    </xf>
    <xf numFmtId="0" fontId="13" fillId="2" borderId="4" xfId="2" applyFont="1" applyFill="1" applyBorder="1" applyAlignment="1">
      <alignment horizontal="center" textRotation="90" wrapText="1"/>
    </xf>
    <xf numFmtId="0" fontId="13" fillId="2" borderId="32" xfId="2" applyFont="1" applyFill="1" applyBorder="1" applyAlignment="1">
      <alignment horizontal="center" vertical="center" wrapText="1"/>
    </xf>
    <xf numFmtId="0" fontId="13" fillId="2" borderId="33" xfId="2" applyFont="1" applyFill="1" applyBorder="1" applyAlignment="1">
      <alignment horizontal="center" vertical="center" wrapText="1"/>
    </xf>
    <xf numFmtId="0" fontId="13" fillId="2" borderId="34" xfId="2" applyFont="1" applyFill="1" applyBorder="1" applyAlignment="1">
      <alignment horizontal="center" vertical="center" wrapText="1"/>
    </xf>
    <xf numFmtId="165" fontId="0" fillId="0" borderId="27" xfId="0" applyNumberFormat="1" applyBorder="1" applyAlignment="1">
      <alignment horizontal="center" vertical="center"/>
    </xf>
    <xf numFmtId="165" fontId="0" fillId="0" borderId="28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165" fontId="0" fillId="0" borderId="29" xfId="0" applyNumberFormat="1" applyBorder="1" applyAlignment="1">
      <alignment horizontal="center" vertical="center"/>
    </xf>
    <xf numFmtId="0" fontId="12" fillId="14" borderId="16" xfId="0" applyFont="1" applyFill="1" applyBorder="1" applyAlignment="1">
      <alignment horizontal="center" vertical="center"/>
    </xf>
    <xf numFmtId="0" fontId="14" fillId="0" borderId="9" xfId="0" applyFont="1" applyBorder="1" applyAlignment="1">
      <alignment horizontal="center"/>
    </xf>
    <xf numFmtId="0" fontId="14" fillId="7" borderId="35" xfId="0" applyFont="1" applyFill="1" applyBorder="1" applyAlignment="1">
      <alignment horizontal="center"/>
    </xf>
    <xf numFmtId="0" fontId="16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</cellXfs>
  <cellStyles count="4">
    <cellStyle name="Normal" xfId="0" builtinId="0"/>
    <cellStyle name="Normal 43" xfId="2" xr:uid="{21B23F03-D751-4EAA-BFDA-2B943F964C48}"/>
    <cellStyle name="Vírgula" xfId="1" builtinId="3"/>
    <cellStyle name="Vírgula 12" xfId="3" xr:uid="{F1FA4099-A352-41D0-8A16-10924E37609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calcChain" Target="calcChain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sheetMetadata" Target="metadata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sharedStrings" Target="sharedStrings.xml"/><Relationship Id="rId27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56355</xdr:rowOff>
    </xdr:from>
    <xdr:to>
      <xdr:col>1</xdr:col>
      <xdr:colOff>59530</xdr:colOff>
      <xdr:row>2</xdr:row>
      <xdr:rowOff>889793</xdr:rowOff>
    </xdr:to>
    <xdr:sp macro="" textlink="">
      <xdr:nvSpPr>
        <xdr:cNvPr id="2" name="Seta: para Cima 1">
          <a:extLst>
            <a:ext uri="{FF2B5EF4-FFF2-40B4-BE49-F238E27FC236}">
              <a16:creationId xmlns:a16="http://schemas.microsoft.com/office/drawing/2014/main" id="{56959C69-CA24-8DAA-6174-573B1D8B2D39}"/>
            </a:ext>
            <a:ext uri="{C183D7F6-B498-43B3-948B-1728B52AA6E4}">
              <adec:decorative xmlns:adec="http://schemas.microsoft.com/office/drawing/2017/decorative" val="1"/>
            </a:ext>
          </a:extLst>
        </xdr:cNvPr>
        <xdr:cNvSpPr/>
      </xdr:nvSpPr>
      <xdr:spPr>
        <a:xfrm>
          <a:off x="0" y="318293"/>
          <a:ext cx="464343" cy="1143000"/>
        </a:xfrm>
        <a:prstGeom prst="up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BR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AO\03.3%20RODOVIAS\3)%20ESTRUTURANDO\L11-ITABIRA\11-CENARIO%20277\MEF\1%20-%20MEF%20-%20LOTE%2011%20-%20CODEMGE_SEINFRA_V0_277.xlsm" TargetMode="External"/><Relationship Id="rId1" Type="http://schemas.openxmlformats.org/officeDocument/2006/relationships/externalLinkPath" Target="file:///R:\GIEC\03.%20CONCESSAO\03.3%20RODOVIAS\3)%20ESTRUTURANDO\L11-ITABIRA\11-CENARIO%20277\MEF\1%20-%20MEF%20-%20LOTE%2011%20-%20CODEMGE_SEINFRA_V0_277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EMOP\1.%20PPP%20LOTE%2011%20-%20QUADRIL&#193;TERO%20FERR&#205;FERO\4%20-%20MEF\P10_Anexo01_MEF_Lote08_Vetor_Norte_11nov2024_CP.xlsm" TargetMode="External"/><Relationship Id="rId1" Type="http://schemas.openxmlformats.org/officeDocument/2006/relationships/externalLinkPath" Target="file:///R:\GEMOP\1.%20PPP%20LOTE%2011%20-%20QUADRIL&#193;TERO%20FERR&#205;FERO\4%20-%20MEF\P10_Anexo01_MEF_Lote08_Vetor_Norte_11nov2024_CP.xlsm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Itabira_Servi&#231;os%20Iniciais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Itabira_Servi&#231;os%20Iniciais.xlsx" TargetMode="External"/></Relationships>
</file>

<file path=xl/externalLinks/_rels/externalLink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Itabira_Recuperacao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Itabira_Recuperacao.xlsx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Itabira_Manuten&#231;&#227;o_Demais%20Servi&#231;os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Itabira_Manuten&#231;&#227;o_Demais%20Servi&#231;os.xlsx" TargetMode="External"/></Relationships>
</file>

<file path=xl/externalLinks/_rels/externalLink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Itabira_Manuten&#231;&#227;o_PAV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Itabira_Manuten&#231;&#227;o_PAV.xlsx" TargetMode="External"/></Relationships>
</file>

<file path=xl/externalLinks/_rels/externalLink7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AMPL_Acessos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Acessos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AMPL_Duplica&#231;&#227;o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Duplica&#231;&#227;o.xlsx" TargetMode="External"/></Relationships>
</file>

<file path=xl/externalLinks/_rels/externalLink9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AMPL_Tratamento%20Urbano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Tratamento%20Urbano.xlsx" TargetMode="External"/></Relationships>
</file>

<file path=xl/externalLinks/_rels/externalLink10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AMPL_Parada%20de%20onibus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Parada%20de%20onibus.xlsx" TargetMode="External"/></Relationships>
</file>

<file path=xl/externalLinks/_rels/externalLink1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AMPL_Acostamentos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Acostamentos.xlsx" TargetMode="External"/></Relationships>
</file>

<file path=xl/externalLinks/_rels/externalLink1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AMPL_Corre&#231;&#227;o%20de%20Tra&#231;ado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Corre&#231;&#227;o%20de%20Tra&#231;ado.xlsx" TargetMode="External"/></Relationships>
</file>

<file path=xl/externalLinks/_rels/externalLink1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AMPL_Interse&#231;&#245;es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Interse&#231;&#245;es.xlsx" TargetMode="External"/></Relationships>
</file>

<file path=xl/externalLinks/_rels/externalLink14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GIEC\1.%20L11%20-%20ITABIRA\02-CENARIO%20277\03.%20DESENVOLVIMENTO\P09-CAPEX\MC_AMPL_Marginais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Marginais.xlsx" TargetMode="External"/></Relationships>
</file>

<file path=xl/externalLinks/_rels/externalLink1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AMPL_OAEs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OAEs.xlsx" TargetMode="External"/></Relationships>
</file>

<file path=xl/externalLinks/_rels/externalLink16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R:\GIEC\03.%20CONCESS&#213;ES\03.3%20RODOVIAS\3)%20ESTRUTURANDO\L11-ITABIRA\02-CENARIO%20277\03.%20DESENVOLVIMENTO\P09-CAPEX\MC_AMPL_Passarelas.xlsx" TargetMode="External"/><Relationship Id="rId1" Type="http://schemas.openxmlformats.org/officeDocument/2006/relationships/externalLinkPath" Target="file:///R:\GIEC\03.%20CONCESS&#213;ES\03.3%20RODOVIAS\3)%20ESTRUTURANDO\L11-ITABIRA\02-CENARIO%20277\03.%20DESENVOLVIMENTO\P09-CAPEX\MC_AMPL_Passarel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ENARIOS"/>
      <sheetName val="testes"/>
      <sheetName val="PAINEL DE CONTROLE"/>
      <sheetName val="CURVAS 4"/>
      <sheetName val="APORTE"/>
      <sheetName val="INVESTIMENTOS"/>
      <sheetName val="Quadro 1 - Tráfego VE"/>
      <sheetName val="Quadro 1A - Tráfego VDM FF"/>
      <sheetName val="Quadro 1B - Tráfego VDM PÇ"/>
      <sheetName val="Quadro 3A - Receita FF"/>
      <sheetName val="Quadro 2A - Tarifas FF"/>
      <sheetName val="Quadro 2B - Tarifas PÇ"/>
      <sheetName val="Quadro 3B - Receita PÇ"/>
      <sheetName val="QUADRO 4A - Projeção de Tráfego"/>
      <sheetName val="Quadro 5B - Fugas"/>
      <sheetName val="Quadro 6 - Tributos"/>
      <sheetName val="Quadro 7 - Cronograma do PER"/>
      <sheetName val="Quadro 8 - Capex"/>
      <sheetName val="Quadro 9 - Opex"/>
      <sheetName val="Quadro 10 - Depreciação"/>
      <sheetName val="Quadro 11 - DFC"/>
      <sheetName val="Quadro 11A - DRE Projeto"/>
      <sheetName val="Quadro 11b - Fluxo C. Projeto"/>
      <sheetName val="Quadro 12 - Financiamentos"/>
      <sheetName val="Quadro 13 - DRE Alavancado"/>
      <sheetName val="Quadro 13 A - Fluxo C. Alavanc"/>
      <sheetName val="WACC 2"/>
      <sheetName val="Quadro 14 - Premissas Financ."/>
      <sheetName val="Quadro 14 A  - Financiam."/>
      <sheetName val="Quadro 15 - Seguros e Garantias"/>
      <sheetName val="Quadro 16 - VfM"/>
      <sheetName val="Quadro 17 - WACC "/>
      <sheetName val="Quadro 17A - WACC - Inputs"/>
      <sheetName val="Quadro 17B - WACC - Outputs "/>
      <sheetName val="Quadro 18 - Edificações"/>
      <sheetName val="OPEX 1"/>
      <sheetName val="Quadro 3J - PAV. CONCRETO"/>
      <sheetName val="OPEX 2 Resumo Monitoração"/>
      <sheetName val="OPEX 2A Monitoração"/>
      <sheetName val="OPEX 3 Resumo Conserva"/>
      <sheetName val="OPEX 3A Cronograma Conserva"/>
      <sheetName val="OPEX 3B Conservação Rotina"/>
      <sheetName val="OPEX 3C Quantidades"/>
      <sheetName val="OPEX 3D Padrão Conserva"/>
      <sheetName val="OPEX 3E KM equivalente"/>
      <sheetName val="OPEX 3F Extensões"/>
      <sheetName val="OPEX 4 - Despesas Pessoal"/>
      <sheetName val="OPEX 4A - Funções"/>
      <sheetName val="OPEX 4B - Despesas Diversas"/>
      <sheetName val="OPEX 4C - Salários"/>
      <sheetName val="OPEX 4D -Mem. Encarg. Soc."/>
      <sheetName val="OPEX 4E - Crono Pessoal"/>
      <sheetName val="Transporte de Pessoal"/>
      <sheetName val="Transporte Valores"/>
      <sheetName val="OPEX 4F - Aux.. Crono. FiN."/>
      <sheetName val="OPEX 6 -Equip. e Sistemas"/>
      <sheetName val="OPEX 6A - Manut Equip.  Sist."/>
      <sheetName val="OPEX 6B - Cotações Eqp. Sist."/>
      <sheetName val="OPEX 6C - Hard. Soft. CCO"/>
      <sheetName val="OPEX 6D - Loc. e Terceir."/>
      <sheetName val="DER MG"/>
      <sheetName val="OPEX 7 - Custos Amb. - Obras"/>
      <sheetName val="OPEX 7A - Custos Amb. - Oper."/>
      <sheetName val="OPEX 7B - Reconst. Meio Amb."/>
      <sheetName val="Reassentamentos"/>
      <sheetName val="OPEX 7C - Aux. Amb."/>
      <sheetName val="CCO-CENTRO CONTROLE OPERACIONAL"/>
      <sheetName val="CCO-CROQUI"/>
      <sheetName val="SEGURANÇA TRANSITO"/>
      <sheetName val="SAU"/>
      <sheetName val="SAU-CROQUI DO BSO"/>
      <sheetName val="SCO-COMUNICAÇÃO"/>
      <sheetName val="SCT-CONTROLE TRÁFEGO"/>
      <sheetName val="GVP-GUARDA VIG PRATRIMONIAL"/>
      <sheetName val="SAP-ARRECADAÇÃO PEDAGIO"/>
      <sheetName val="SAP-ILHA-PED. TÍPICO"/>
      <sheetName val="SAP-ARRANJO-PED.TÍPICO"/>
      <sheetName val="SAP-QUANTIDADE-PLAN. AUX."/>
      <sheetName val="SAP-P 1"/>
      <sheetName val="SAP-QUANTITATIVOS"/>
      <sheetName val="SAP-P 2"/>
      <sheetName val="SAP-P 3"/>
      <sheetName val="SAP-P 4"/>
      <sheetName val="SAP-P 5"/>
      <sheetName val="SAP-PISTAS-CABINES"/>
      <sheetName val="SAP-PEDÁGIO-PERMANENCIA"/>
      <sheetName val="PES-PESAGEM"/>
      <sheetName val="PES-CROQUI MOVEL"/>
      <sheetName val="FREE FLOW"/>
      <sheetName val="CURVAS 2"/>
      <sheetName val="edificaes_faixadedominio_240125"/>
      <sheetName val="KM equivalente antigo"/>
      <sheetName val="TABELA-DERMG-RO-OUT23"/>
      <sheetName val="TABELA-SICRO OUT23"/>
      <sheetName val="TABELA-ANP"/>
      <sheetName val="BDI Sem Desoneração"/>
    </sheetNames>
    <sheetDataSet>
      <sheetData sheetId="0">
        <row r="1">
          <cell r="T1">
            <v>2</v>
          </cell>
        </row>
        <row r="6">
          <cell r="U6" t="str">
            <v>CONCESSÃO 500</v>
          </cell>
        </row>
        <row r="7">
          <cell r="U7" t="str">
            <v>CONCESSÃO 277</v>
          </cell>
        </row>
        <row r="8">
          <cell r="U8" t="str">
            <v>CONCESSÃO 277 S/SERVIÇO</v>
          </cell>
        </row>
        <row r="9">
          <cell r="U9" t="str">
            <v>CONCESSÃO 170</v>
          </cell>
        </row>
        <row r="10">
          <cell r="U10" t="str">
            <v>CREMA+PEDAGIO 500</v>
          </cell>
        </row>
        <row r="11">
          <cell r="U11" t="str">
            <v>CREMA+PEDAGIO 277</v>
          </cell>
        </row>
        <row r="12">
          <cell r="U12" t="str">
            <v>CREMA+PEDAGIO 170</v>
          </cell>
        </row>
        <row r="13">
          <cell r="U13" t="str">
            <v>CREMA S/RECEITA 500</v>
          </cell>
        </row>
        <row r="14">
          <cell r="U14" t="str">
            <v>CREMA S/RECEITA 277</v>
          </cell>
        </row>
        <row r="15">
          <cell r="U15" t="str">
            <v>CREMA S/RECEITA 170</v>
          </cell>
        </row>
      </sheetData>
      <sheetData sheetId="1" refreshError="1"/>
      <sheetData sheetId="2">
        <row r="11">
          <cell r="I11">
            <v>160606708.3420482</v>
          </cell>
        </row>
        <row r="14">
          <cell r="N14">
            <v>2848983947.4200001</v>
          </cell>
        </row>
        <row r="19">
          <cell r="I19">
            <v>0.1686</v>
          </cell>
        </row>
        <row r="22">
          <cell r="E22" t="str">
            <v>CONCESSÃO 277</v>
          </cell>
        </row>
        <row r="23">
          <cell r="N23">
            <v>894967460.61165941</v>
          </cell>
        </row>
        <row r="92">
          <cell r="X92" t="str">
            <v>Boa</v>
          </cell>
        </row>
        <row r="93">
          <cell r="X93" t="str">
            <v>Regular</v>
          </cell>
        </row>
        <row r="94">
          <cell r="X94" t="str">
            <v>Ruim</v>
          </cell>
        </row>
      </sheetData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291">
          <cell r="BZ291">
            <v>4400000</v>
          </cell>
        </row>
      </sheetData>
      <sheetData sheetId="17" refreshError="1"/>
      <sheetData sheetId="18" refreshError="1"/>
      <sheetData sheetId="19" refreshError="1"/>
      <sheetData sheetId="20" refreshError="1"/>
      <sheetData sheetId="21" refreshError="1"/>
      <sheetData sheetId="22">
        <row r="7">
          <cell r="C7">
            <v>0.1104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>
        <row r="17">
          <cell r="G17">
            <v>2848983947.4200001</v>
          </cell>
        </row>
        <row r="19">
          <cell r="G19">
            <v>277.10000000000014</v>
          </cell>
        </row>
      </sheetData>
      <sheetData sheetId="32" refreshError="1"/>
      <sheetData sheetId="33">
        <row r="4">
          <cell r="E4">
            <v>0</v>
          </cell>
        </row>
        <row r="5">
          <cell r="E5">
            <v>0.45</v>
          </cell>
        </row>
        <row r="7">
          <cell r="E7">
            <v>1</v>
          </cell>
        </row>
        <row r="8">
          <cell r="E8">
            <v>0.8</v>
          </cell>
        </row>
        <row r="10">
          <cell r="E10">
            <v>1</v>
          </cell>
        </row>
        <row r="12">
          <cell r="E12">
            <v>0</v>
          </cell>
        </row>
        <row r="14">
          <cell r="E14">
            <v>1</v>
          </cell>
        </row>
        <row r="16">
          <cell r="E16">
            <v>1.6406415609722391E-3</v>
          </cell>
        </row>
        <row r="17">
          <cell r="E17">
            <v>0.8</v>
          </cell>
        </row>
        <row r="19">
          <cell r="E19">
            <v>3</v>
          </cell>
        </row>
        <row r="21">
          <cell r="E21">
            <v>1</v>
          </cell>
        </row>
        <row r="23">
          <cell r="E23">
            <v>0.1376</v>
          </cell>
        </row>
        <row r="25">
          <cell r="E25">
            <v>0.45381160483927396</v>
          </cell>
        </row>
        <row r="26">
          <cell r="E26">
            <v>0</v>
          </cell>
        </row>
        <row r="28">
          <cell r="E28">
            <v>0.3608805485384336</v>
          </cell>
        </row>
        <row r="30">
          <cell r="E30">
            <v>0.36690122913349693</v>
          </cell>
        </row>
      </sheetData>
      <sheetData sheetId="34">
        <row r="177">
          <cell r="G177">
            <v>7695024.2589189624</v>
          </cell>
        </row>
      </sheetData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>
        <row r="6">
          <cell r="E6">
            <v>6</v>
          </cell>
        </row>
      </sheetData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>
        <row r="8">
          <cell r="E8" t="str">
            <v>VEÍCULOS OPERACIONAIS</v>
          </cell>
        </row>
        <row r="13">
          <cell r="E13" t="str">
            <v>AMBULÂNCIA TIPO C</v>
          </cell>
          <cell r="F13">
            <v>0</v>
          </cell>
          <cell r="G13">
            <v>0.35</v>
          </cell>
          <cell r="H13">
            <v>5</v>
          </cell>
          <cell r="I13">
            <v>0.1</v>
          </cell>
          <cell r="J13">
            <v>0</v>
          </cell>
          <cell r="L13">
            <v>436790.3078597</v>
          </cell>
        </row>
        <row r="14">
          <cell r="F14">
            <v>0</v>
          </cell>
          <cell r="L14">
            <v>0</v>
          </cell>
        </row>
        <row r="15">
          <cell r="E15" t="str">
            <v>GUINCHO LEVE</v>
          </cell>
          <cell r="F15">
            <v>0</v>
          </cell>
          <cell r="G15">
            <v>0.4</v>
          </cell>
          <cell r="H15">
            <v>5</v>
          </cell>
          <cell r="I15">
            <v>0.1</v>
          </cell>
          <cell r="J15">
            <v>0</v>
          </cell>
          <cell r="L15">
            <v>346660.07500000001</v>
          </cell>
        </row>
        <row r="16">
          <cell r="E16" t="str">
            <v>GUINCHO PESADO</v>
          </cell>
          <cell r="F16">
            <v>0</v>
          </cell>
          <cell r="G16">
            <v>0.5</v>
          </cell>
          <cell r="H16">
            <v>7</v>
          </cell>
          <cell r="I16">
            <v>0.1</v>
          </cell>
          <cell r="J16">
            <v>0</v>
          </cell>
          <cell r="L16">
            <v>931822.28159999999</v>
          </cell>
        </row>
        <row r="17">
          <cell r="E17" t="str">
            <v>PIPA 8.000 L</v>
          </cell>
          <cell r="F17">
            <v>0</v>
          </cell>
          <cell r="G17">
            <v>0.4</v>
          </cell>
          <cell r="H17">
            <v>7</v>
          </cell>
          <cell r="I17">
            <v>0.1</v>
          </cell>
          <cell r="J17">
            <v>0</v>
          </cell>
          <cell r="L17">
            <v>305060.86600000004</v>
          </cell>
        </row>
        <row r="18">
          <cell r="E18" t="str">
            <v>CAMINHÃO BOIADEIRO</v>
          </cell>
          <cell r="F18">
            <v>0</v>
          </cell>
          <cell r="G18">
            <v>0.4</v>
          </cell>
          <cell r="H18">
            <v>7</v>
          </cell>
          <cell r="I18">
            <v>0.1</v>
          </cell>
          <cell r="J18">
            <v>0</v>
          </cell>
          <cell r="L18">
            <v>287034.54210000002</v>
          </cell>
        </row>
        <row r="21">
          <cell r="E21" t="str">
            <v>SEDAN MÉDIO</v>
          </cell>
          <cell r="F21">
            <v>0</v>
          </cell>
          <cell r="G21">
            <v>0.5</v>
          </cell>
          <cell r="H21">
            <v>3</v>
          </cell>
          <cell r="I21">
            <v>0.1</v>
          </cell>
          <cell r="J21">
            <v>0</v>
          </cell>
          <cell r="L21">
            <v>135232.09525750001</v>
          </cell>
        </row>
        <row r="22">
          <cell r="F22">
            <v>0</v>
          </cell>
          <cell r="L22">
            <v>0</v>
          </cell>
        </row>
        <row r="23">
          <cell r="F23">
            <v>0</v>
          </cell>
          <cell r="L23">
            <v>0</v>
          </cell>
        </row>
        <row r="24">
          <cell r="E24" t="str">
            <v>COMPACTO ECONÔMICO</v>
          </cell>
          <cell r="F24">
            <v>0</v>
          </cell>
          <cell r="G24">
            <v>0.4</v>
          </cell>
          <cell r="H24">
            <v>3</v>
          </cell>
          <cell r="I24">
            <v>0.1</v>
          </cell>
          <cell r="J24">
            <v>0</v>
          </cell>
          <cell r="L24">
            <v>104332.20281230001</v>
          </cell>
        </row>
        <row r="26">
          <cell r="E26" t="str">
            <v>SISTEMAS DE RECLAMAÇÕES E SUGESTÕES</v>
          </cell>
          <cell r="F26">
            <v>0</v>
          </cell>
          <cell r="J26">
            <v>0</v>
          </cell>
        </row>
        <row r="27">
          <cell r="E27" t="str">
            <v>SISTEMA 0800</v>
          </cell>
          <cell r="F27">
            <v>3653272.15</v>
          </cell>
          <cell r="G27">
            <v>0.2</v>
          </cell>
          <cell r="H27">
            <v>30</v>
          </cell>
          <cell r="I27">
            <v>0.01</v>
          </cell>
          <cell r="J27">
            <v>36532.7215</v>
          </cell>
          <cell r="L27">
            <v>3653272.1506963195</v>
          </cell>
        </row>
        <row r="28">
          <cell r="E28" t="str">
            <v>INTEGRAÇÃO DO SISTEMA</v>
          </cell>
          <cell r="F28">
            <v>114547.57</v>
          </cell>
          <cell r="G28">
            <v>0.2</v>
          </cell>
          <cell r="H28">
            <v>30</v>
          </cell>
          <cell r="I28">
            <v>0.01</v>
          </cell>
          <cell r="J28">
            <v>1145.4757000000002</v>
          </cell>
          <cell r="L28">
            <v>114547.5675</v>
          </cell>
        </row>
        <row r="29">
          <cell r="E29" t="str">
            <v>GESTÃO DA QUALIDADE</v>
          </cell>
        </row>
        <row r="30">
          <cell r="E30" t="str">
            <v>SISTEMA ISO 9001</v>
          </cell>
          <cell r="F30">
            <v>105053.5</v>
          </cell>
          <cell r="G30">
            <v>0.1</v>
          </cell>
          <cell r="H30">
            <v>30</v>
          </cell>
          <cell r="I30">
            <v>0.01</v>
          </cell>
          <cell r="J30">
            <v>1050.5350000000001</v>
          </cell>
          <cell r="L30">
            <v>105053.50023178587</v>
          </cell>
        </row>
        <row r="31">
          <cell r="E31" t="str">
            <v>CENTRO DE CONTROLE OPERACIONAL - CCO</v>
          </cell>
          <cell r="F31">
            <v>0</v>
          </cell>
          <cell r="G31">
            <v>0</v>
          </cell>
          <cell r="J31">
            <v>0</v>
          </cell>
          <cell r="L31">
            <v>0</v>
          </cell>
        </row>
        <row r="33">
          <cell r="F33">
            <v>0</v>
          </cell>
          <cell r="J33">
            <v>0</v>
          </cell>
          <cell r="L33">
            <v>0</v>
          </cell>
        </row>
        <row r="34">
          <cell r="E34" t="str">
            <v>SISTEMA DE RECEPÇÃO DE SINAL CFTV</v>
          </cell>
          <cell r="F34">
            <v>82163.13</v>
          </cell>
          <cell r="G34">
            <v>0.1</v>
          </cell>
          <cell r="H34">
            <v>10</v>
          </cell>
          <cell r="I34">
            <v>5.0000000000000001E-3</v>
          </cell>
          <cell r="J34">
            <v>410.81565000000001</v>
          </cell>
          <cell r="L34">
            <v>82163.13175</v>
          </cell>
        </row>
        <row r="36">
          <cell r="E36" t="str">
            <v>SISTEMA DE GERENCIAMENTO OPERACIONAL (SGO)</v>
          </cell>
          <cell r="F36">
            <v>3032066.33</v>
          </cell>
          <cell r="G36">
            <v>0.1</v>
          </cell>
          <cell r="H36">
            <v>30</v>
          </cell>
          <cell r="I36">
            <v>5.0000000000000001E-3</v>
          </cell>
          <cell r="J36">
            <v>15160.33165</v>
          </cell>
          <cell r="L36">
            <v>3032066.3329468975</v>
          </cell>
        </row>
        <row r="37">
          <cell r="E37" t="str">
            <v>SISTEMA DE INFORMAÇÕES GEOGRÁFICAS (SIG)</v>
          </cell>
          <cell r="F37">
            <v>1551545.66</v>
          </cell>
          <cell r="G37">
            <v>0.1</v>
          </cell>
          <cell r="H37">
            <v>30</v>
          </cell>
          <cell r="I37">
            <v>0.02</v>
          </cell>
          <cell r="J37">
            <v>31030.913199999999</v>
          </cell>
          <cell r="L37">
            <v>1551545.6563118249</v>
          </cell>
        </row>
        <row r="38">
          <cell r="E38" t="str">
            <v>INFORMÁTICA</v>
          </cell>
        </row>
        <row r="40">
          <cell r="E40" t="str">
            <v>CPU COMPLETA</v>
          </cell>
          <cell r="F40">
            <v>0</v>
          </cell>
          <cell r="G40">
            <v>0.1</v>
          </cell>
          <cell r="H40">
            <v>4</v>
          </cell>
          <cell r="I40">
            <v>0.02</v>
          </cell>
          <cell r="J40">
            <v>0</v>
          </cell>
          <cell r="L40">
            <v>4140.5079358000003</v>
          </cell>
        </row>
        <row r="41">
          <cell r="E41" t="str">
            <v>ESTAÇÃO DE TRABALHO</v>
          </cell>
          <cell r="F41">
            <v>0</v>
          </cell>
          <cell r="G41">
            <v>0.1</v>
          </cell>
          <cell r="H41">
            <v>4</v>
          </cell>
          <cell r="I41">
            <v>0.02</v>
          </cell>
          <cell r="J41">
            <v>0</v>
          </cell>
          <cell r="L41">
            <v>8315.6818791000005</v>
          </cell>
        </row>
        <row r="43">
          <cell r="E43" t="str">
            <v>SITEMAS DE CONTROLE DE TRÁFEGO</v>
          </cell>
          <cell r="F43">
            <v>0</v>
          </cell>
          <cell r="G43">
            <v>0</v>
          </cell>
          <cell r="J43">
            <v>0</v>
          </cell>
          <cell r="L43">
            <v>0</v>
          </cell>
        </row>
        <row r="44">
          <cell r="E44" t="str">
            <v>UNIDADE DE DETECÇÃO E SENSORIAMENTO DE TRÁFEGO</v>
          </cell>
          <cell r="F44">
            <v>82622.080000000002</v>
          </cell>
          <cell r="G44">
            <v>0.1</v>
          </cell>
          <cell r="H44">
            <v>10</v>
          </cell>
          <cell r="I44">
            <v>0.02</v>
          </cell>
          <cell r="J44">
            <v>1652.4416000000001</v>
          </cell>
          <cell r="L44">
            <v>82622.083067400003</v>
          </cell>
        </row>
        <row r="45">
          <cell r="E45" t="str">
            <v>CÂMERAS DO CFTV</v>
          </cell>
          <cell r="F45">
            <v>16112.14</v>
          </cell>
          <cell r="G45">
            <v>0.1</v>
          </cell>
          <cell r="H45">
            <v>10</v>
          </cell>
          <cell r="I45">
            <v>0.02</v>
          </cell>
          <cell r="J45">
            <v>322.24279999999999</v>
          </cell>
          <cell r="L45">
            <v>16112.141100000001</v>
          </cell>
        </row>
        <row r="46">
          <cell r="E46" t="str">
            <v>PAINÉIS DE MENSAGENS VARIÁVEIS MÓVEIS</v>
          </cell>
          <cell r="F46">
            <v>137783.22</v>
          </cell>
          <cell r="G46">
            <v>0.1</v>
          </cell>
          <cell r="H46">
            <v>10</v>
          </cell>
          <cell r="I46">
            <v>0.01</v>
          </cell>
          <cell r="J46">
            <v>1377.8322000000001</v>
          </cell>
          <cell r="L46">
            <v>137783.21874000001</v>
          </cell>
        </row>
        <row r="49">
          <cell r="E49" t="str">
            <v>DETECTOR DE ALTURA</v>
          </cell>
          <cell r="F49">
            <v>73999.649999999994</v>
          </cell>
          <cell r="G49">
            <v>0.1</v>
          </cell>
          <cell r="H49">
            <v>15</v>
          </cell>
          <cell r="I49">
            <v>0.01</v>
          </cell>
          <cell r="J49">
            <v>739.99649999999997</v>
          </cell>
          <cell r="L49">
            <v>73999.646345400004</v>
          </cell>
        </row>
        <row r="51">
          <cell r="E51" t="str">
            <v>RADARES FIXOS</v>
          </cell>
          <cell r="F51">
            <v>9829.3799999999992</v>
          </cell>
          <cell r="G51">
            <v>0.1</v>
          </cell>
          <cell r="H51">
            <v>5</v>
          </cell>
          <cell r="I51">
            <v>0.02</v>
          </cell>
          <cell r="J51">
            <v>196.58759999999998</v>
          </cell>
          <cell r="L51">
            <v>9829.3825644000008</v>
          </cell>
        </row>
        <row r="55">
          <cell r="E55" t="str">
            <v>SISTEMA DE ARRECADAÇÃO DE PEDÁGIO</v>
          </cell>
          <cell r="F55">
            <v>0</v>
          </cell>
          <cell r="G55">
            <v>0</v>
          </cell>
          <cell r="J55">
            <v>0</v>
          </cell>
          <cell r="L55">
            <v>0</v>
          </cell>
        </row>
        <row r="56">
          <cell r="E56" t="str">
            <v>CONJUNTO DE CABINES PARA PAGAMENTO MANUAL</v>
          </cell>
          <cell r="F56">
            <v>0</v>
          </cell>
          <cell r="G56">
            <v>0.1</v>
          </cell>
          <cell r="H56">
            <v>30</v>
          </cell>
          <cell r="I56">
            <v>0.01</v>
          </cell>
          <cell r="J56">
            <v>0</v>
          </cell>
          <cell r="L56">
            <v>0</v>
          </cell>
        </row>
        <row r="57">
          <cell r="E57" t="str">
            <v xml:space="preserve">CONJUNTO DE CABINES PARA PAGAMENTO MISTA </v>
          </cell>
          <cell r="F57">
            <v>0</v>
          </cell>
          <cell r="G57">
            <v>0.1</v>
          </cell>
          <cell r="H57">
            <v>30</v>
          </cell>
          <cell r="I57">
            <v>0.01</v>
          </cell>
          <cell r="J57">
            <v>0</v>
          </cell>
          <cell r="L57">
            <v>0</v>
          </cell>
        </row>
        <row r="58">
          <cell r="E58" t="str">
            <v>CONJUNTO DE CABINES PARA PAGAMENTO AUTOMÁTICO</v>
          </cell>
          <cell r="F58">
            <v>0</v>
          </cell>
          <cell r="G58">
            <v>0.1</v>
          </cell>
          <cell r="H58">
            <v>30</v>
          </cell>
          <cell r="I58">
            <v>0.01</v>
          </cell>
          <cell r="J58">
            <v>0</v>
          </cell>
          <cell r="L58">
            <v>0</v>
          </cell>
        </row>
        <row r="59">
          <cell r="E59" t="str">
            <v>CONJUNTO DE PISTA AUXILIAR LIVRE</v>
          </cell>
          <cell r="F59">
            <v>0</v>
          </cell>
          <cell r="G59">
            <v>0.1</v>
          </cell>
          <cell r="H59">
            <v>30</v>
          </cell>
          <cell r="I59">
            <v>0.01</v>
          </cell>
          <cell r="J59">
            <v>0</v>
          </cell>
          <cell r="L59">
            <v>0</v>
          </cell>
        </row>
        <row r="60">
          <cell r="E60" t="str">
            <v>CONJUNTO DE PISTAS REVERSÍVEIS</v>
          </cell>
          <cell r="F60">
            <v>0</v>
          </cell>
          <cell r="G60">
            <v>0.1</v>
          </cell>
          <cell r="H60">
            <v>30</v>
          </cell>
          <cell r="I60">
            <v>0.01</v>
          </cell>
          <cell r="J60">
            <v>0</v>
          </cell>
          <cell r="L60">
            <v>0</v>
          </cell>
        </row>
        <row r="61">
          <cell r="E61" t="str">
            <v>CONJUNTO DE GESTÃO DE PRAÇA (EQUIPAMENTOS E SISTEMAS)</v>
          </cell>
          <cell r="F61">
            <v>0</v>
          </cell>
          <cell r="G61">
            <v>0.1</v>
          </cell>
          <cell r="H61">
            <v>30</v>
          </cell>
          <cell r="I61">
            <v>0.01</v>
          </cell>
          <cell r="J61">
            <v>0</v>
          </cell>
          <cell r="L61">
            <v>0</v>
          </cell>
        </row>
        <row r="62">
          <cell r="E62" t="str">
            <v>CIRCUITO INTERNO DE TV</v>
          </cell>
          <cell r="F62">
            <v>0</v>
          </cell>
          <cell r="G62">
            <v>0.1</v>
          </cell>
          <cell r="H62">
            <v>30</v>
          </cell>
          <cell r="I62">
            <v>0.03</v>
          </cell>
          <cell r="J62">
            <v>0</v>
          </cell>
          <cell r="L62">
            <v>0</v>
          </cell>
        </row>
        <row r="63">
          <cell r="E63" t="str">
            <v>GRUPO GERADOR</v>
          </cell>
          <cell r="F63">
            <v>0</v>
          </cell>
          <cell r="G63">
            <v>0.4</v>
          </cell>
          <cell r="H63">
            <v>15</v>
          </cell>
          <cell r="I63">
            <v>5.0000000000000001E-3</v>
          </cell>
          <cell r="J63">
            <v>0</v>
          </cell>
          <cell r="L63">
            <v>0</v>
          </cell>
        </row>
        <row r="64">
          <cell r="F64">
            <v>0</v>
          </cell>
          <cell r="J64">
            <v>0</v>
          </cell>
          <cell r="L64">
            <v>0</v>
          </cell>
        </row>
        <row r="65">
          <cell r="E65" t="str">
            <v>SISTEMA FREE FLOW</v>
          </cell>
          <cell r="F65">
            <v>0</v>
          </cell>
          <cell r="G65">
            <v>0</v>
          </cell>
          <cell r="J65">
            <v>0</v>
          </cell>
          <cell r="L65">
            <v>0</v>
          </cell>
        </row>
        <row r="66">
          <cell r="E66" t="str">
            <v>PÓRTICOS FF COM SISTEMA OPERANDO</v>
          </cell>
          <cell r="F66">
            <v>5070014.961356529</v>
          </cell>
          <cell r="G66">
            <v>0.1</v>
          </cell>
          <cell r="H66">
            <v>10</v>
          </cell>
          <cell r="I66">
            <v>0.05</v>
          </cell>
          <cell r="J66">
            <v>1815.8978161146451</v>
          </cell>
          <cell r="L66">
            <v>5070014.961356529</v>
          </cell>
        </row>
        <row r="69">
          <cell r="E69" t="str">
            <v>SISTEMA DE PESAGEM</v>
          </cell>
          <cell r="F69">
            <v>0</v>
          </cell>
          <cell r="G69">
            <v>0</v>
          </cell>
          <cell r="J69">
            <v>0</v>
          </cell>
          <cell r="L69">
            <v>0</v>
          </cell>
        </row>
        <row r="71">
          <cell r="E71" t="str">
            <v>BALANÇAS SISTEMA WIM</v>
          </cell>
          <cell r="F71">
            <v>3597723.72</v>
          </cell>
          <cell r="G71">
            <v>0.1</v>
          </cell>
          <cell r="H71">
            <v>10</v>
          </cell>
          <cell r="I71">
            <v>0.03</v>
          </cell>
          <cell r="J71">
            <v>107931.7116</v>
          </cell>
          <cell r="L71">
            <v>3597723.72</v>
          </cell>
        </row>
        <row r="73">
          <cell r="F73">
            <v>0</v>
          </cell>
          <cell r="J73">
            <v>0</v>
          </cell>
          <cell r="L73">
            <v>0</v>
          </cell>
        </row>
        <row r="74">
          <cell r="F74">
            <v>0</v>
          </cell>
          <cell r="G74">
            <v>0</v>
          </cell>
          <cell r="J74">
            <v>0</v>
          </cell>
          <cell r="L74">
            <v>0</v>
          </cell>
        </row>
        <row r="77">
          <cell r="E77" t="str">
            <v>SISTEMA DE RADIOCOMUNICAÇÃO</v>
          </cell>
          <cell r="F77">
            <v>0</v>
          </cell>
          <cell r="G77">
            <v>0</v>
          </cell>
          <cell r="J77">
            <v>0</v>
          </cell>
          <cell r="L77">
            <v>0</v>
          </cell>
        </row>
        <row r="78">
          <cell r="E78" t="str">
            <v>UNIDADES FIXAS</v>
          </cell>
          <cell r="F78">
            <v>0</v>
          </cell>
          <cell r="G78">
            <v>0.1</v>
          </cell>
          <cell r="H78">
            <v>3</v>
          </cell>
          <cell r="I78">
            <v>2.5000000000000001E-2</v>
          </cell>
          <cell r="J78">
            <v>0</v>
          </cell>
          <cell r="L78">
            <v>7849.3951999999999</v>
          </cell>
        </row>
        <row r="79">
          <cell r="E79" t="str">
            <v>UNIDADES MÓVEIS</v>
          </cell>
          <cell r="F79">
            <v>0</v>
          </cell>
          <cell r="G79">
            <v>0.1</v>
          </cell>
          <cell r="H79">
            <v>3</v>
          </cell>
          <cell r="I79">
            <v>2.5000000000000001E-2</v>
          </cell>
          <cell r="J79">
            <v>0</v>
          </cell>
          <cell r="L79">
            <v>7057.2543999999998</v>
          </cell>
        </row>
        <row r="80">
          <cell r="E80" t="str">
            <v>UNIDADES PORTÁTEIS</v>
          </cell>
          <cell r="F80">
            <v>0</v>
          </cell>
          <cell r="G80">
            <v>0.05</v>
          </cell>
          <cell r="H80">
            <v>3</v>
          </cell>
          <cell r="I80">
            <v>2.5000000000000001E-2</v>
          </cell>
          <cell r="J80">
            <v>0</v>
          </cell>
          <cell r="L80">
            <v>9937.7664000000004</v>
          </cell>
        </row>
        <row r="81">
          <cell r="L81">
            <v>0</v>
          </cell>
        </row>
        <row r="82">
          <cell r="L82">
            <v>0</v>
          </cell>
        </row>
        <row r="83">
          <cell r="E83" t="str">
            <v>REPETIDORAS+ENLACES(CONEXÃO ENTRE REPETIDORAS)</v>
          </cell>
          <cell r="F83">
            <v>0</v>
          </cell>
          <cell r="G83">
            <v>0.1</v>
          </cell>
          <cell r="H83">
            <v>5</v>
          </cell>
          <cell r="I83">
            <v>5.0000000000000001E-3</v>
          </cell>
          <cell r="J83">
            <v>0</v>
          </cell>
          <cell r="L83">
            <v>21243.775999999998</v>
          </cell>
        </row>
        <row r="84">
          <cell r="F84">
            <v>0</v>
          </cell>
          <cell r="J84">
            <v>0</v>
          </cell>
          <cell r="L84">
            <v>0</v>
          </cell>
        </row>
        <row r="85">
          <cell r="E85" t="str">
            <v>MÓVEIS E UTENSÍLIOS</v>
          </cell>
          <cell r="F85">
            <v>0</v>
          </cell>
          <cell r="G85">
            <v>0</v>
          </cell>
          <cell r="J85">
            <v>0</v>
          </cell>
          <cell r="L85">
            <v>0</v>
          </cell>
        </row>
        <row r="86">
          <cell r="E86" t="str">
            <v>CONJUNTO MÓVEIS E UTENSÍLIOS PARA CCO</v>
          </cell>
          <cell r="F86">
            <v>48163.72</v>
          </cell>
          <cell r="G86">
            <v>0.05</v>
          </cell>
          <cell r="H86">
            <v>15</v>
          </cell>
          <cell r="I86">
            <v>1.4999999999999999E-2</v>
          </cell>
          <cell r="J86">
            <v>722.45579999999995</v>
          </cell>
          <cell r="L86">
            <v>48163.716426637322</v>
          </cell>
        </row>
        <row r="89">
          <cell r="E89" t="str">
            <v>CONJUNTO MÓVEIS E UTENSÍLIOS PARA BSO</v>
          </cell>
          <cell r="F89">
            <v>48163.72</v>
          </cell>
          <cell r="G89">
            <v>0.05</v>
          </cell>
          <cell r="H89">
            <v>15</v>
          </cell>
          <cell r="I89">
            <v>1.4999999999999999E-2</v>
          </cell>
          <cell r="J89">
            <v>722.45579999999995</v>
          </cell>
          <cell r="L89">
            <v>62612.831354628521</v>
          </cell>
        </row>
        <row r="90">
          <cell r="E90" t="str">
            <v>CONJUNTO MÓVEIS E UTENSÍLIOS PARA SEDE</v>
          </cell>
          <cell r="F90">
            <v>48163.72</v>
          </cell>
          <cell r="G90">
            <v>0.05</v>
          </cell>
          <cell r="H90">
            <v>15</v>
          </cell>
          <cell r="I90">
            <v>1.4999999999999999E-2</v>
          </cell>
          <cell r="J90">
            <v>722.45579999999995</v>
          </cell>
          <cell r="L90">
            <v>21192.035227720422</v>
          </cell>
        </row>
      </sheetData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>
        <row r="18">
          <cell r="H18">
            <v>11</v>
          </cell>
        </row>
      </sheetData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>
        <row r="188">
          <cell r="A188">
            <v>188</v>
          </cell>
        </row>
      </sheetData>
      <sheetData sheetId="95">
        <row r="25">
          <cell r="G25">
            <v>0.24381865346688225</v>
          </cell>
          <cell r="H25">
            <v>0.15151159743435372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pa"/>
      <sheetName val="PainelControle"/>
      <sheetName val="Gráficos"/>
      <sheetName val="CronFinanAtivos"/>
      <sheetName val="PreAtemporais"/>
      <sheetName val="PreTemporais"/>
      <sheetName val="FluxoCaixa"/>
      <sheetName val="VfM"/>
      <sheetName val="input.operacional"/>
      <sheetName val="input.capex"/>
      <sheetName val="input.socioambiental"/>
      <sheetName val="input.demanda"/>
      <sheetName val="input.demanda.Base"/>
      <sheetName val="input.demanda.Cenario12p"/>
      <sheetName val="input.wacc"/>
    </sheetNames>
    <sheetDataSet>
      <sheetData sheetId="0"/>
      <sheetData sheetId="1">
        <row r="10">
          <cell r="AF10">
            <v>30</v>
          </cell>
        </row>
        <row r="50">
          <cell r="V50">
            <v>0.10255930861693412</v>
          </cell>
        </row>
        <row r="51">
          <cell r="AF51">
            <v>0.17740599953795866</v>
          </cell>
        </row>
      </sheetData>
      <sheetData sheetId="2"/>
      <sheetData sheetId="3">
        <row r="13">
          <cell r="K13">
            <v>0</v>
          </cell>
        </row>
      </sheetData>
      <sheetData sheetId="4">
        <row r="11">
          <cell r="H11">
            <v>12</v>
          </cell>
        </row>
      </sheetData>
      <sheetData sheetId="5">
        <row r="22">
          <cell r="K22"/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$Acostamento"/>
      <sheetName val="Consid. Iniciais"/>
      <sheetName val="RESUMO POR TRECHO"/>
      <sheetName val="RESUMO"/>
      <sheetName val="MC"/>
      <sheetName val="MC - PAV areas"/>
      <sheetName val="MC - PAV reparos"/>
      <sheetName val="MC - PAV solução reparos"/>
      <sheetName val="MC - Edificações"/>
      <sheetName val="MC - SV"/>
      <sheetName val="MC - SH"/>
      <sheetName val="MC - Disp Segurança"/>
      <sheetName val="MC - Iluminação"/>
      <sheetName val="MC-Travessias Urbanas"/>
      <sheetName val="MC-DRE_Superficial"/>
      <sheetName val="MC-DRE_Profunda"/>
      <sheetName val="MC-DRE_Prof_Cadastro"/>
      <sheetName val="MC OAE"/>
      <sheetName val="Segmentos"/>
      <sheetName val="CCOMP_24005"/>
      <sheetName val="CCOMP_46006"/>
      <sheetName val="CCOMP_46008"/>
      <sheetName val="BDI-SEM DESONERAÇÃO"/>
    </sheetNames>
    <sheetDataSet>
      <sheetData sheetId="0"/>
      <sheetData sheetId="1"/>
      <sheetData sheetId="2">
        <row r="16">
          <cell r="I16">
            <v>720478.79</v>
          </cell>
        </row>
        <row r="17">
          <cell r="I17">
            <v>1017419.43</v>
          </cell>
        </row>
        <row r="18">
          <cell r="I18">
            <v>251578.47</v>
          </cell>
        </row>
        <row r="19">
          <cell r="I19">
            <v>1602814.44</v>
          </cell>
        </row>
        <row r="20">
          <cell r="I20">
            <v>2529722.41</v>
          </cell>
        </row>
        <row r="21">
          <cell r="I21">
            <v>622392.01</v>
          </cell>
        </row>
        <row r="22">
          <cell r="I22">
            <v>167263.42000000001</v>
          </cell>
        </row>
        <row r="23">
          <cell r="I23">
            <v>2780857.01</v>
          </cell>
        </row>
        <row r="24">
          <cell r="I24">
            <v>0</v>
          </cell>
        </row>
        <row r="25">
          <cell r="I25">
            <v>0</v>
          </cell>
        </row>
        <row r="26">
          <cell r="I26">
            <v>0</v>
          </cell>
        </row>
        <row r="27">
          <cell r="I27">
            <v>0</v>
          </cell>
        </row>
        <row r="28">
          <cell r="I28">
            <v>153491.87</v>
          </cell>
        </row>
        <row r="29">
          <cell r="I29">
            <v>2576905.2200000002</v>
          </cell>
        </row>
        <row r="30">
          <cell r="I30">
            <v>590320.64000000001</v>
          </cell>
        </row>
        <row r="31">
          <cell r="I31">
            <v>1734297</v>
          </cell>
        </row>
        <row r="32">
          <cell r="I32">
            <v>1952093.34</v>
          </cell>
        </row>
        <row r="33">
          <cell r="I33">
            <v>1933357.8</v>
          </cell>
        </row>
        <row r="34">
          <cell r="I34">
            <v>1711199.25</v>
          </cell>
        </row>
        <row r="35">
          <cell r="I35">
            <v>421050.49</v>
          </cell>
        </row>
        <row r="36">
          <cell r="I36">
            <v>1506362.3</v>
          </cell>
        </row>
        <row r="37">
          <cell r="I37">
            <v>372590.86</v>
          </cell>
        </row>
        <row r="38">
          <cell r="I38">
            <v>81608.09</v>
          </cell>
        </row>
        <row r="39">
          <cell r="I39">
            <v>136379.23000000001</v>
          </cell>
        </row>
        <row r="40">
          <cell r="I40">
            <v>44332.77</v>
          </cell>
        </row>
        <row r="41">
          <cell r="I41">
            <v>6209422.7699999996</v>
          </cell>
        </row>
        <row r="42">
          <cell r="I42">
            <v>3342982.67</v>
          </cell>
        </row>
        <row r="43">
          <cell r="I43">
            <v>2782481.65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id. Recuperacao"/>
      <sheetName val="RESUMO POR TRECHO"/>
      <sheetName val="RESUMO"/>
      <sheetName val="MC"/>
      <sheetName val="MC - PAV areas"/>
      <sheetName val="MC - PAV - recuperação"/>
      <sheetName val="MC - PAV sol recuperação"/>
      <sheetName val="MC OAE-Alarg."/>
      <sheetName val="MC OAE-Trem Tipo"/>
      <sheetName val="MC OAE-Cadastro"/>
      <sheetName val="MC - SV"/>
      <sheetName val="MC - SH"/>
      <sheetName val="MC - Disp Segurança"/>
      <sheetName val="MC Terraplenos"/>
      <sheetName val="MC-Travessias Urbanas"/>
      <sheetName val="MC-DRE_Superficial"/>
      <sheetName val="Segmentos"/>
      <sheetName val="MC-DRE_Profunda"/>
      <sheetName val="MC-DRE_Prof_Cadastro"/>
      <sheetName val="CCOMP_04007"/>
      <sheetName val="CCOMP_44007"/>
      <sheetName val="CCOMP_46006"/>
      <sheetName val="CCOMP_46008"/>
      <sheetName val="BDI-SEM DESONERAÇÃO"/>
    </sheetNames>
    <sheetDataSet>
      <sheetData sheetId="0"/>
      <sheetData sheetId="1">
        <row r="16">
          <cell r="I16">
            <v>6813589.4299999997</v>
          </cell>
        </row>
        <row r="17">
          <cell r="I17">
            <v>8101151.2199999997</v>
          </cell>
        </row>
        <row r="18">
          <cell r="I18">
            <v>2031899.6</v>
          </cell>
        </row>
        <row r="19">
          <cell r="I19">
            <v>8951090.8499999996</v>
          </cell>
        </row>
        <row r="20">
          <cell r="I20">
            <v>9014427.4100000001</v>
          </cell>
        </row>
        <row r="21">
          <cell r="I21">
            <v>3462037.42</v>
          </cell>
        </row>
        <row r="22">
          <cell r="I22">
            <v>875071.99</v>
          </cell>
        </row>
        <row r="23">
          <cell r="I23">
            <v>11158939.800000001</v>
          </cell>
        </row>
        <row r="24">
          <cell r="I24">
            <v>0</v>
          </cell>
        </row>
        <row r="25">
          <cell r="I25">
            <v>0</v>
          </cell>
        </row>
        <row r="26">
          <cell r="I26">
            <v>0</v>
          </cell>
        </row>
        <row r="27">
          <cell r="I27">
            <v>0</v>
          </cell>
        </row>
        <row r="28">
          <cell r="I28">
            <v>1079734.6499999999</v>
          </cell>
        </row>
        <row r="29">
          <cell r="I29">
            <v>14260544.91</v>
          </cell>
        </row>
        <row r="30">
          <cell r="I30">
            <v>2478258.75</v>
          </cell>
        </row>
        <row r="31">
          <cell r="I31">
            <v>16316608.9</v>
          </cell>
        </row>
        <row r="32">
          <cell r="I32">
            <v>16108864.76</v>
          </cell>
        </row>
        <row r="33">
          <cell r="I33">
            <v>22135314.18</v>
          </cell>
        </row>
        <row r="34">
          <cell r="I34">
            <v>12010834.210000001</v>
          </cell>
        </row>
        <row r="35">
          <cell r="I35">
            <v>8428793.8800000008</v>
          </cell>
        </row>
        <row r="36">
          <cell r="I36">
            <v>12966561.35</v>
          </cell>
        </row>
        <row r="37">
          <cell r="I37">
            <v>3847321.36</v>
          </cell>
        </row>
        <row r="38">
          <cell r="I38">
            <v>765081.58</v>
          </cell>
        </row>
        <row r="39">
          <cell r="I39">
            <v>1300930.21</v>
          </cell>
        </row>
        <row r="40">
          <cell r="I40">
            <v>4908814.84</v>
          </cell>
        </row>
        <row r="41">
          <cell r="I41">
            <v>38590930.759999998</v>
          </cell>
        </row>
        <row r="42">
          <cell r="I42">
            <v>36293774.340000004</v>
          </cell>
        </row>
        <row r="43">
          <cell r="I43">
            <v>6853209.5800000001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sid. Iniciais"/>
      <sheetName val="RESUMO POR TRECHO"/>
      <sheetName val="RESUMO POR ITEM"/>
      <sheetName val="MC"/>
      <sheetName val="BDI-SEM DESONERAÇÃO"/>
    </sheetNames>
    <sheetDataSet>
      <sheetData sheetId="0"/>
      <sheetData sheetId="1">
        <row r="17">
          <cell r="K17">
            <v>2699671.91</v>
          </cell>
        </row>
        <row r="18">
          <cell r="K18">
            <v>4213453.93</v>
          </cell>
        </row>
        <row r="19">
          <cell r="K19">
            <v>1323928.8600000001</v>
          </cell>
        </row>
        <row r="20">
          <cell r="K20">
            <v>3832974.36</v>
          </cell>
        </row>
        <row r="21">
          <cell r="K21">
            <v>4079341.08</v>
          </cell>
        </row>
        <row r="22">
          <cell r="K22">
            <v>1644437.81</v>
          </cell>
        </row>
        <row r="23">
          <cell r="K23">
            <v>888564.94</v>
          </cell>
        </row>
        <row r="24">
          <cell r="K24">
            <v>13609984.84</v>
          </cell>
        </row>
        <row r="25">
          <cell r="K25">
            <v>3959378.78</v>
          </cell>
        </row>
        <row r="26">
          <cell r="K26">
            <v>4604239.7</v>
          </cell>
        </row>
        <row r="27">
          <cell r="K27">
            <v>2859244.35</v>
          </cell>
        </row>
        <row r="28">
          <cell r="K28">
            <v>560775.17000000004</v>
          </cell>
        </row>
        <row r="29">
          <cell r="K29">
            <v>134095</v>
          </cell>
        </row>
        <row r="30">
          <cell r="K30">
            <v>10774554.4</v>
          </cell>
        </row>
        <row r="31">
          <cell r="K31">
            <v>2749360.4</v>
          </cell>
        </row>
        <row r="32">
          <cell r="K32">
            <v>9072570.4199999999</v>
          </cell>
        </row>
        <row r="33">
          <cell r="K33">
            <v>9900717.3699999992</v>
          </cell>
        </row>
        <row r="34">
          <cell r="K34">
            <v>11515110.460000001</v>
          </cell>
        </row>
        <row r="35">
          <cell r="K35">
            <v>9458898.5899999999</v>
          </cell>
        </row>
        <row r="36">
          <cell r="K36">
            <v>4137336.69</v>
          </cell>
        </row>
        <row r="37">
          <cell r="K37">
            <v>1867803.01</v>
          </cell>
        </row>
        <row r="38">
          <cell r="K38">
            <v>2983130.32</v>
          </cell>
        </row>
        <row r="39">
          <cell r="K39">
            <v>187827.06</v>
          </cell>
        </row>
        <row r="40">
          <cell r="K40">
            <v>222361.98</v>
          </cell>
        </row>
        <row r="41">
          <cell r="K41">
            <v>296651.88</v>
          </cell>
        </row>
        <row r="42">
          <cell r="K42">
            <v>18056652.260000002</v>
          </cell>
        </row>
        <row r="43">
          <cell r="K43">
            <v>14559000.18</v>
          </cell>
        </row>
        <row r="44">
          <cell r="K44">
            <v>3541133.24</v>
          </cell>
        </row>
      </sheetData>
      <sheetData sheetId="2"/>
      <sheetData sheetId="3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MAO DE OBRA"/>
      <sheetName val="VEICULOS"/>
      <sheetName val="CUSTOS DIVERSOS"/>
      <sheetName val="DIARIAS"/>
      <sheetName val="BDI EDITAL"/>
      <sheetName val="planilha aux de formulas"/>
      <sheetName val="COMBUSTIVEL"/>
      <sheetName val="SICRO.EQUIP"/>
      <sheetName val="SICRO.MDO"/>
      <sheetName val="SICRO.MAT"/>
      <sheetName val="SICRO.SERV"/>
      <sheetName val="SINAPI.INS"/>
      <sheetName val="Dados Edital"/>
      <sheetName val="DADOS DE ENTRADA"/>
      <sheetName val="SINAPI.SER"/>
      <sheetName val="BDI-ATP"/>
      <sheetName val="ES"/>
      <sheetName val="01.EQUIP-DADOS"/>
      <sheetName val="02.EQUIP-BASE"/>
      <sheetName val="03.EQUIP-CUSTO"/>
      <sheetName val="DER-MG"/>
      <sheetName val="$Acostamento"/>
      <sheetName val="Consid. Iniciais"/>
      <sheetName val="RESUMO POR TRECHO (SVERBA)"/>
      <sheetName val="RESUMO POR TRECHO (%)"/>
      <sheetName val="RESUMO"/>
      <sheetName val="RESUMO POR TRECHO"/>
      <sheetName val="MC"/>
      <sheetName val="PAV areas Existente"/>
      <sheetName val="PAV areas Implantação"/>
      <sheetName val="MC - PAV Quant 1a Interv"/>
      <sheetName val="MC - PAV Quant 2a Interv"/>
      <sheetName val="MC _ PAV Quant 3a Interv"/>
      <sheetName val="MC - PAV Quant 4a Interv"/>
      <sheetName val="MC - PAV sol manutenção"/>
      <sheetName val="BDI-SEM DESONERAÇÃO"/>
      <sheetName val="Segmentos"/>
      <sheetName val="Cadastros"/>
      <sheetName val="CPU.MOD.MDO"/>
      <sheetName val="CPU.MOD.EQUIP"/>
      <sheetName val="CPU.MOD.MAT"/>
      <sheetName val="CPU MODELO"/>
      <sheetName val="CCOMP_MODELO (2)"/>
      <sheetName val="BENEFICIOS"/>
      <sheetName val="Planilha 1 (10)"/>
      <sheetName val="Planilha 1 (11)"/>
      <sheetName val="Planilha 1 (1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17">
          <cell r="M17">
            <v>10873870.220000001</v>
          </cell>
        </row>
        <row r="18">
          <cell r="M18">
            <v>16325998.27</v>
          </cell>
        </row>
        <row r="19">
          <cell r="M19">
            <v>4816491.29</v>
          </cell>
        </row>
        <row r="20">
          <cell r="M20">
            <v>13184059.51</v>
          </cell>
        </row>
        <row r="21">
          <cell r="M21">
            <v>20132607.550000001</v>
          </cell>
        </row>
        <row r="22">
          <cell r="M22">
            <v>7925314.4900000002</v>
          </cell>
        </row>
        <row r="23">
          <cell r="M23">
            <v>2552669.8199999998</v>
          </cell>
        </row>
        <row r="24">
          <cell r="M24">
            <v>32310463.559999999</v>
          </cell>
        </row>
        <row r="25">
          <cell r="M25">
            <v>12268254.6</v>
          </cell>
        </row>
        <row r="26">
          <cell r="M26">
            <v>13959889.039999999</v>
          </cell>
        </row>
        <row r="27">
          <cell r="M27">
            <v>8747099.1799999997</v>
          </cell>
        </row>
        <row r="28">
          <cell r="M28">
            <v>4123263.76</v>
          </cell>
        </row>
        <row r="29">
          <cell r="M29">
            <v>1821643.84</v>
          </cell>
        </row>
        <row r="30">
          <cell r="M30">
            <v>43283089.420000002</v>
          </cell>
        </row>
        <row r="31">
          <cell r="M31">
            <v>10803718.85</v>
          </cell>
        </row>
        <row r="32">
          <cell r="M32">
            <v>33514648.289999999</v>
          </cell>
        </row>
        <row r="33">
          <cell r="M33">
            <v>36060338.030000001</v>
          </cell>
        </row>
        <row r="34">
          <cell r="M34">
            <v>73854764.379999995</v>
          </cell>
        </row>
        <row r="35">
          <cell r="M35">
            <v>35349284.310000002</v>
          </cell>
        </row>
        <row r="36">
          <cell r="M36">
            <v>50819126.009999998</v>
          </cell>
        </row>
        <row r="37">
          <cell r="M37">
            <v>4213581.12</v>
          </cell>
        </row>
        <row r="38">
          <cell r="M38">
            <v>4591206.71</v>
          </cell>
        </row>
        <row r="39">
          <cell r="M39">
            <v>1089629.3500000001</v>
          </cell>
        </row>
        <row r="40">
          <cell r="M40">
            <v>2222919.16</v>
          </cell>
        </row>
        <row r="41">
          <cell r="M41">
            <v>277490.37</v>
          </cell>
        </row>
        <row r="42">
          <cell r="M42">
            <v>36109873.869999997</v>
          </cell>
        </row>
        <row r="43">
          <cell r="M43">
            <v>63578895.579999998</v>
          </cell>
        </row>
        <row r="44">
          <cell r="M44">
            <v>17507698.18</v>
          </cell>
        </row>
      </sheetData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O POR TRECHO"/>
      <sheetName val="MC"/>
      <sheetName val="Acessos por SRE"/>
      <sheetName val="Acesso-Tipo"/>
      <sheetName val="Estrutura 6"/>
      <sheetName val="ACESSOS_PAV"/>
      <sheetName val="BDI-SEM DESONERAÇÃO"/>
    </sheetNames>
    <sheetDataSet>
      <sheetData sheetId="0">
        <row r="16">
          <cell r="J16">
            <v>0</v>
          </cell>
        </row>
        <row r="17">
          <cell r="J17">
            <v>666859.94999999995</v>
          </cell>
        </row>
        <row r="18">
          <cell r="J18">
            <v>222286.65</v>
          </cell>
        </row>
        <row r="19">
          <cell r="J19">
            <v>444573.31</v>
          </cell>
        </row>
        <row r="20">
          <cell r="J20">
            <v>889146.6</v>
          </cell>
        </row>
        <row r="21">
          <cell r="J21">
            <v>222286.65</v>
          </cell>
        </row>
        <row r="22">
          <cell r="J22">
            <v>0</v>
          </cell>
        </row>
        <row r="23">
          <cell r="J23">
            <v>444573.31</v>
          </cell>
        </row>
        <row r="24">
          <cell r="J24">
            <v>444573.31</v>
          </cell>
        </row>
        <row r="25">
          <cell r="J25">
            <v>0</v>
          </cell>
        </row>
        <row r="26">
          <cell r="J26">
            <v>222286.65</v>
          </cell>
        </row>
        <row r="27">
          <cell r="J27">
            <v>0</v>
          </cell>
        </row>
        <row r="28">
          <cell r="J28">
            <v>0</v>
          </cell>
        </row>
        <row r="29">
          <cell r="J29">
            <v>444573.31</v>
          </cell>
        </row>
        <row r="30">
          <cell r="J30">
            <v>222286.65</v>
          </cell>
        </row>
        <row r="31">
          <cell r="J31">
            <v>0</v>
          </cell>
        </row>
        <row r="32">
          <cell r="J32">
            <v>0</v>
          </cell>
        </row>
        <row r="33">
          <cell r="J33">
            <v>0</v>
          </cell>
        </row>
        <row r="34">
          <cell r="J34">
            <v>1333719.9099999999</v>
          </cell>
        </row>
        <row r="35">
          <cell r="J35">
            <v>889146.6</v>
          </cell>
        </row>
        <row r="36">
          <cell r="J36">
            <v>666859.94999999995</v>
          </cell>
        </row>
        <row r="37">
          <cell r="J37">
            <v>889146.6</v>
          </cell>
        </row>
        <row r="38">
          <cell r="J38">
            <v>222286.65</v>
          </cell>
        </row>
        <row r="39">
          <cell r="J39">
            <v>444573.31</v>
          </cell>
        </row>
        <row r="40">
          <cell r="J40"/>
        </row>
        <row r="41">
          <cell r="J41">
            <v>2222866.52</v>
          </cell>
        </row>
        <row r="42">
          <cell r="J42">
            <v>2222866.52</v>
          </cell>
        </row>
        <row r="43">
          <cell r="J43">
            <v>1778293.21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O POR TRECHO"/>
      <sheetName val="MC"/>
      <sheetName val="RES_DUPL"/>
      <sheetName val="DUPL._PAV"/>
      <sheetName val="Estrutura 4"/>
      <sheetName val="Estrutura 5"/>
      <sheetName val="Estrutura 8"/>
      <sheetName val="Estrutura 9"/>
      <sheetName val="CCOMP_44002"/>
      <sheetName val="CCOMP_46003"/>
      <sheetName val="CCOMP_46004"/>
      <sheetName val="CCOMP_46005"/>
      <sheetName val="CCOMP_04009"/>
      <sheetName val="BDI-SEM DESONERAÇÃO"/>
    </sheetNames>
    <sheetDataSet>
      <sheetData sheetId="0">
        <row r="16">
          <cell r="J16">
            <v>33644311.520000003</v>
          </cell>
        </row>
        <row r="17">
          <cell r="J17">
            <v>32977180.09</v>
          </cell>
        </row>
        <row r="18">
          <cell r="J18">
            <v>13468697.98</v>
          </cell>
        </row>
        <row r="19">
          <cell r="J19">
            <v>40436466.25</v>
          </cell>
        </row>
        <row r="20">
          <cell r="J20">
            <v>30030425.469999999</v>
          </cell>
        </row>
        <row r="21">
          <cell r="J21">
            <v>14174470.23</v>
          </cell>
        </row>
        <row r="22">
          <cell r="J22">
            <v>0</v>
          </cell>
        </row>
        <row r="23">
          <cell r="J23">
            <v>54745093.229999997</v>
          </cell>
        </row>
        <row r="24">
          <cell r="J24">
            <v>0</v>
          </cell>
        </row>
        <row r="25">
          <cell r="J25">
            <v>0</v>
          </cell>
        </row>
        <row r="26">
          <cell r="J26">
            <v>0</v>
          </cell>
        </row>
        <row r="27">
          <cell r="J27">
            <v>0</v>
          </cell>
        </row>
        <row r="28">
          <cell r="J28">
            <v>0</v>
          </cell>
        </row>
        <row r="29">
          <cell r="J29">
            <v>98091006.930000007</v>
          </cell>
        </row>
        <row r="30">
          <cell r="J30">
            <v>22993190.32</v>
          </cell>
        </row>
        <row r="31">
          <cell r="J31">
            <v>72788484.579999998</v>
          </cell>
        </row>
        <row r="32">
          <cell r="J32">
            <v>89501113.469999999</v>
          </cell>
        </row>
        <row r="33">
          <cell r="J33">
            <v>103535942.13</v>
          </cell>
        </row>
        <row r="34">
          <cell r="J34">
            <v>77902463.030000001</v>
          </cell>
        </row>
        <row r="35">
          <cell r="J35">
            <v>30472802.75</v>
          </cell>
        </row>
        <row r="36">
          <cell r="J36">
            <v>25394072.640000001</v>
          </cell>
        </row>
        <row r="37">
          <cell r="J37">
            <v>28618121.550000001</v>
          </cell>
        </row>
        <row r="38">
          <cell r="J38">
            <v>7692512.0099999998</v>
          </cell>
        </row>
        <row r="39">
          <cell r="J39">
            <v>13656743.539999999</v>
          </cell>
        </row>
        <row r="40">
          <cell r="J40">
            <v>2309284.9</v>
          </cell>
        </row>
        <row r="41">
          <cell r="J41">
            <v>153368568.08000001</v>
          </cell>
        </row>
        <row r="42">
          <cell r="J42">
            <v>127591384.11</v>
          </cell>
        </row>
        <row r="43">
          <cell r="J43">
            <v>23824940.68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O POR TRECHO"/>
      <sheetName val="MC"/>
      <sheetName val="RES_TU"/>
      <sheetName val="Safety Box por SRE"/>
      <sheetName val="Estrutura 10"/>
      <sheetName val="Estrutura 11"/>
      <sheetName val="Estrutura 12"/>
      <sheetName val="Estrutura 13"/>
      <sheetName val="Estrutura 14"/>
      <sheetName val="CCOMP_24001"/>
      <sheetName val="CCOMP_24002"/>
      <sheetName val="CCOMP_46003"/>
      <sheetName val="CCOMP_46004"/>
      <sheetName val="CCOMP_46005"/>
      <sheetName val="CCOMP_46006"/>
      <sheetName val="BDI-SEM DESONERAÇÃO"/>
    </sheetNames>
    <sheetDataSet>
      <sheetData sheetId="0">
        <row r="16">
          <cell r="J16">
            <v>0</v>
          </cell>
        </row>
        <row r="17">
          <cell r="J17">
            <v>0</v>
          </cell>
        </row>
        <row r="18">
          <cell r="J18">
            <v>0</v>
          </cell>
        </row>
        <row r="19">
          <cell r="J19">
            <v>0</v>
          </cell>
        </row>
        <row r="20">
          <cell r="J20">
            <v>0</v>
          </cell>
        </row>
        <row r="21">
          <cell r="J21">
            <v>0</v>
          </cell>
        </row>
        <row r="22">
          <cell r="J22">
            <v>521215.18</v>
          </cell>
        </row>
        <row r="23">
          <cell r="J23">
            <v>2481697.63</v>
          </cell>
        </row>
        <row r="24">
          <cell r="J24">
            <v>1993710.05</v>
          </cell>
        </row>
        <row r="25">
          <cell r="J25">
            <v>2510097.83</v>
          </cell>
        </row>
        <row r="26">
          <cell r="J26">
            <v>1547761.18</v>
          </cell>
        </row>
        <row r="27">
          <cell r="J27">
            <v>0</v>
          </cell>
        </row>
        <row r="28">
          <cell r="J28">
            <v>0</v>
          </cell>
        </row>
        <row r="29">
          <cell r="J29">
            <v>0</v>
          </cell>
        </row>
        <row r="30">
          <cell r="J30">
            <v>0</v>
          </cell>
        </row>
        <row r="31">
          <cell r="J31">
            <v>0</v>
          </cell>
        </row>
        <row r="32">
          <cell r="J32">
            <v>0</v>
          </cell>
        </row>
        <row r="33">
          <cell r="J33">
            <v>0</v>
          </cell>
        </row>
        <row r="34">
          <cell r="J34">
            <v>0</v>
          </cell>
        </row>
        <row r="35">
          <cell r="J35">
            <v>0</v>
          </cell>
        </row>
        <row r="36">
          <cell r="J36">
            <v>0</v>
          </cell>
        </row>
        <row r="37">
          <cell r="J37"/>
        </row>
        <row r="38">
          <cell r="J38"/>
        </row>
        <row r="39">
          <cell r="J39"/>
        </row>
        <row r="40">
          <cell r="J40">
            <v>0</v>
          </cell>
        </row>
        <row r="41">
          <cell r="J41"/>
        </row>
        <row r="42">
          <cell r="J42">
            <v>0</v>
          </cell>
        </row>
        <row r="43">
          <cell r="J43">
            <v>0</v>
          </cell>
        </row>
      </sheetData>
      <sheetData sheetId="1"/>
      <sheetData sheetId="2"/>
      <sheetData sheetId="3">
        <row r="14">
          <cell r="F14">
            <v>0</v>
          </cell>
        </row>
        <row r="15">
          <cell r="F15">
            <v>0</v>
          </cell>
        </row>
        <row r="16">
          <cell r="F16">
            <v>0</v>
          </cell>
        </row>
        <row r="17">
          <cell r="F17">
            <v>0</v>
          </cell>
        </row>
        <row r="18">
          <cell r="F18">
            <v>0</v>
          </cell>
        </row>
        <row r="19">
          <cell r="F19">
            <v>0</v>
          </cell>
        </row>
        <row r="20">
          <cell r="F20">
            <v>278636.53000000003</v>
          </cell>
        </row>
        <row r="21">
          <cell r="F21">
            <v>1393182.65</v>
          </cell>
        </row>
        <row r="22">
          <cell r="F22">
            <v>1114546.1200000001</v>
          </cell>
        </row>
        <row r="23">
          <cell r="F23">
            <v>1393182.65</v>
          </cell>
        </row>
        <row r="24">
          <cell r="F24">
            <v>835909.59</v>
          </cell>
        </row>
        <row r="25">
          <cell r="F25">
            <v>0</v>
          </cell>
        </row>
        <row r="26">
          <cell r="F26">
            <v>0</v>
          </cell>
        </row>
        <row r="27">
          <cell r="F27">
            <v>0</v>
          </cell>
        </row>
        <row r="28">
          <cell r="F28">
            <v>0</v>
          </cell>
        </row>
        <row r="29">
          <cell r="F29">
            <v>0</v>
          </cell>
        </row>
        <row r="30">
          <cell r="F30">
            <v>0</v>
          </cell>
        </row>
        <row r="31">
          <cell r="F31">
            <v>0</v>
          </cell>
        </row>
        <row r="32">
          <cell r="F32">
            <v>0</v>
          </cell>
        </row>
        <row r="33">
          <cell r="F33">
            <v>0</v>
          </cell>
        </row>
        <row r="34">
          <cell r="F34">
            <v>0</v>
          </cell>
        </row>
        <row r="35">
          <cell r="F35"/>
        </row>
        <row r="36">
          <cell r="F36"/>
        </row>
        <row r="37">
          <cell r="F37"/>
        </row>
        <row r="38">
          <cell r="F38">
            <v>0</v>
          </cell>
        </row>
        <row r="39">
          <cell r="F39"/>
        </row>
        <row r="40">
          <cell r="F40">
            <v>0</v>
          </cell>
        </row>
        <row r="41">
          <cell r="F41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O POR TRECHO"/>
      <sheetName val="MC"/>
      <sheetName val="RES_Paradas"/>
      <sheetName val="Parada de Ônibus-Tipo"/>
      <sheetName val="ONIBUS_PAV"/>
      <sheetName val="Estrutura 2"/>
      <sheetName val="CCOMP_24001"/>
      <sheetName val="CCOMP_46008"/>
      <sheetName val="BDI-SEM DESONERAÇÃO"/>
    </sheetNames>
    <sheetDataSet>
      <sheetData sheetId="0">
        <row r="16">
          <cell r="J16">
            <v>353461.35</v>
          </cell>
        </row>
        <row r="17">
          <cell r="J17">
            <v>706402.44</v>
          </cell>
        </row>
        <row r="18">
          <cell r="J18">
            <v>0</v>
          </cell>
        </row>
        <row r="19">
          <cell r="J19">
            <v>353461.35</v>
          </cell>
        </row>
        <row r="20">
          <cell r="J20">
            <v>706402.44</v>
          </cell>
        </row>
        <row r="21">
          <cell r="J21">
            <v>353461.35</v>
          </cell>
        </row>
        <row r="22">
          <cell r="J22">
            <v>706402.44</v>
          </cell>
        </row>
        <row r="23">
          <cell r="J23">
            <v>3885473.55</v>
          </cell>
        </row>
        <row r="24">
          <cell r="J24">
            <v>1766266.23</v>
          </cell>
        </row>
        <row r="25">
          <cell r="J25">
            <v>2119207.3199999998</v>
          </cell>
        </row>
        <row r="26">
          <cell r="J26">
            <v>1059863.79</v>
          </cell>
        </row>
        <row r="27">
          <cell r="J27">
            <v>0</v>
          </cell>
        </row>
        <row r="28">
          <cell r="J28">
            <v>0</v>
          </cell>
        </row>
        <row r="29">
          <cell r="J29">
            <v>1412804.88</v>
          </cell>
        </row>
        <row r="30">
          <cell r="J30">
            <v>353461.35</v>
          </cell>
        </row>
        <row r="31">
          <cell r="J31">
            <v>706402.44</v>
          </cell>
        </row>
        <row r="32">
          <cell r="J32">
            <v>1059863.79</v>
          </cell>
        </row>
        <row r="33">
          <cell r="J33">
            <v>1766266.23</v>
          </cell>
        </row>
        <row r="34">
          <cell r="J34">
            <v>2472668.67</v>
          </cell>
        </row>
        <row r="35">
          <cell r="J35">
            <v>353461.35</v>
          </cell>
        </row>
        <row r="36">
          <cell r="J36">
            <v>353461.35</v>
          </cell>
        </row>
        <row r="37">
          <cell r="J37">
            <v>353461.35</v>
          </cell>
        </row>
        <row r="38">
          <cell r="J38">
            <v>0</v>
          </cell>
        </row>
        <row r="39">
          <cell r="J39">
            <v>353461.35</v>
          </cell>
        </row>
        <row r="40">
          <cell r="J40"/>
        </row>
        <row r="41">
          <cell r="J41">
            <v>3179071.11</v>
          </cell>
        </row>
        <row r="42">
          <cell r="J42">
            <v>1766266.23</v>
          </cell>
        </row>
        <row r="43">
          <cell r="J43">
            <v>1059863.79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O POR TRECHO"/>
      <sheetName val="MC"/>
      <sheetName val="RES_ACOST"/>
      <sheetName val="ACOST_PAV"/>
      <sheetName val="Estrutura 1"/>
      <sheetName val="Estrutura 6"/>
      <sheetName val="CCOMP_44002"/>
      <sheetName val="CCOMP_46003"/>
      <sheetName val="CCOMP_46004"/>
      <sheetName val="CCOMP_46005"/>
      <sheetName val="BDI-SEM DESONERAÇÃO"/>
    </sheetNames>
    <sheetDataSet>
      <sheetData sheetId="0">
        <row r="16">
          <cell r="J16">
            <v>0</v>
          </cell>
        </row>
        <row r="17">
          <cell r="J17">
            <v>0</v>
          </cell>
        </row>
        <row r="18">
          <cell r="J18">
            <v>0</v>
          </cell>
        </row>
        <row r="19">
          <cell r="J19">
            <v>0</v>
          </cell>
        </row>
        <row r="20">
          <cell r="J20">
            <v>0</v>
          </cell>
        </row>
        <row r="21">
          <cell r="J21">
            <v>0</v>
          </cell>
        </row>
        <row r="22">
          <cell r="J22">
            <v>3531802.68</v>
          </cell>
        </row>
        <row r="23">
          <cell r="J23">
            <v>27099305.629999999</v>
          </cell>
        </row>
        <row r="24">
          <cell r="J24">
            <v>0</v>
          </cell>
        </row>
        <row r="25">
          <cell r="J25">
            <v>0</v>
          </cell>
        </row>
        <row r="26">
          <cell r="J26">
            <v>0</v>
          </cell>
        </row>
        <row r="27">
          <cell r="J27">
            <v>0</v>
          </cell>
        </row>
        <row r="28">
          <cell r="J28">
            <v>0</v>
          </cell>
        </row>
        <row r="29">
          <cell r="J29">
            <v>0</v>
          </cell>
        </row>
        <row r="30">
          <cell r="J30">
            <v>0</v>
          </cell>
        </row>
        <row r="31">
          <cell r="J31">
            <v>0</v>
          </cell>
        </row>
        <row r="32">
          <cell r="J32">
            <v>0</v>
          </cell>
        </row>
        <row r="33">
          <cell r="J33">
            <v>0</v>
          </cell>
        </row>
        <row r="34">
          <cell r="J34">
            <v>0</v>
          </cell>
        </row>
        <row r="35">
          <cell r="J35">
            <v>0</v>
          </cell>
        </row>
        <row r="36">
          <cell r="J36">
            <v>0</v>
          </cell>
        </row>
        <row r="37">
          <cell r="J37"/>
        </row>
        <row r="38">
          <cell r="J38"/>
        </row>
        <row r="39">
          <cell r="J39"/>
        </row>
        <row r="40">
          <cell r="J40">
            <v>0</v>
          </cell>
        </row>
        <row r="41">
          <cell r="J41"/>
        </row>
        <row r="42">
          <cell r="J42">
            <v>0</v>
          </cell>
        </row>
        <row r="43">
          <cell r="J43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O POR TRECHO"/>
      <sheetName val="MC"/>
      <sheetName val="Coreção por SRE"/>
      <sheetName val="CORR. TRAÇADO_PAV"/>
      <sheetName val="Estrutura 2"/>
      <sheetName val="Estrutura 4"/>
      <sheetName val="Estrutura 5"/>
      <sheetName val="Estrutura 8"/>
      <sheetName val="Estrutura 9 "/>
      <sheetName val="CCOMP_46003"/>
      <sheetName val="CCOMP_46004"/>
      <sheetName val="CCOMP_46005"/>
      <sheetName val="CCOMP_46006"/>
      <sheetName val="CCOMP_46008"/>
      <sheetName val="BDI-SEM DESONERAÇÃO"/>
    </sheetNames>
    <sheetDataSet>
      <sheetData sheetId="0">
        <row r="16">
          <cell r="J16">
            <v>0</v>
          </cell>
        </row>
        <row r="17">
          <cell r="J17">
            <v>0</v>
          </cell>
        </row>
        <row r="18">
          <cell r="J18">
            <v>0</v>
          </cell>
        </row>
        <row r="19">
          <cell r="J19">
            <v>0</v>
          </cell>
        </row>
        <row r="20">
          <cell r="J20">
            <v>4604945.33</v>
          </cell>
        </row>
        <row r="21">
          <cell r="J21">
            <v>0</v>
          </cell>
        </row>
        <row r="22">
          <cell r="J22">
            <v>0</v>
          </cell>
        </row>
        <row r="23">
          <cell r="J23">
            <v>8967237.8499999996</v>
          </cell>
        </row>
        <row r="24">
          <cell r="J24">
            <v>0</v>
          </cell>
        </row>
        <row r="25">
          <cell r="J25">
            <v>0</v>
          </cell>
        </row>
        <row r="26">
          <cell r="J26">
            <v>0</v>
          </cell>
        </row>
        <row r="27">
          <cell r="J27">
            <v>0</v>
          </cell>
        </row>
        <row r="28">
          <cell r="J28">
            <v>0</v>
          </cell>
        </row>
        <row r="29">
          <cell r="J29">
            <v>13069863.07</v>
          </cell>
        </row>
        <row r="30">
          <cell r="J30">
            <v>4356028.6900000004</v>
          </cell>
        </row>
        <row r="31">
          <cell r="J31">
            <v>25823569.98</v>
          </cell>
        </row>
        <row r="32">
          <cell r="J32">
            <v>8779537.1799999997</v>
          </cell>
        </row>
        <row r="33">
          <cell r="J33">
            <v>18783454.73</v>
          </cell>
        </row>
        <row r="34">
          <cell r="J34">
            <v>8752043.7899999991</v>
          </cell>
        </row>
        <row r="35">
          <cell r="J35">
            <v>1483652.11</v>
          </cell>
        </row>
        <row r="36">
          <cell r="J36">
            <v>0</v>
          </cell>
        </row>
        <row r="37">
          <cell r="J37"/>
        </row>
        <row r="38">
          <cell r="J38"/>
        </row>
        <row r="39">
          <cell r="J39"/>
        </row>
        <row r="40">
          <cell r="J40"/>
        </row>
        <row r="41">
          <cell r="J41">
            <v>15781814.35</v>
          </cell>
        </row>
        <row r="42">
          <cell r="J42">
            <v>5610898.6600000001</v>
          </cell>
        </row>
        <row r="43">
          <cell r="J43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O POR TRECHO"/>
      <sheetName val="MC"/>
      <sheetName val="Interseção por SRE"/>
      <sheetName val="Interseções-Tipos"/>
      <sheetName val="INT-DESNVL_PAV"/>
      <sheetName val="INT-NVL-ROT_PAV"/>
      <sheetName val="INT-NVL-RET_X_PAV"/>
      <sheetName val="INT-NVL-RET_U_PAV"/>
      <sheetName val="Estrutura 1"/>
      <sheetName val="Estrutura 2"/>
      <sheetName val="Estrutura 3"/>
      <sheetName val="Estrutura 4"/>
      <sheetName val="Estrutura 5"/>
      <sheetName val="Estrutura 7"/>
      <sheetName val="Estrutura 8"/>
      <sheetName val="Estrutura 9"/>
      <sheetName val="CCOMP_24001"/>
      <sheetName val="CCOMP_24002"/>
      <sheetName val="CCOMP_24003"/>
      <sheetName val="CCOMP_24004"/>
      <sheetName val="CCOMP_44007"/>
      <sheetName val="CCOMP_46003"/>
      <sheetName val="CCOMP_46005"/>
      <sheetName val="CCOMP_46008"/>
      <sheetName val="CCOMP_46009"/>
      <sheetName val="CCOMP_04007"/>
      <sheetName val="CCOMP_04009"/>
      <sheetName val="BDI-SEM DESONERAÇÃO"/>
    </sheetNames>
    <sheetDataSet>
      <sheetData sheetId="0">
        <row r="16">
          <cell r="L16">
            <v>0</v>
          </cell>
        </row>
        <row r="17">
          <cell r="L17">
            <v>13888963.449999999</v>
          </cell>
        </row>
        <row r="18">
          <cell r="L18">
            <v>0</v>
          </cell>
        </row>
        <row r="19">
          <cell r="L19">
            <v>18933321.09</v>
          </cell>
        </row>
        <row r="20">
          <cell r="L20">
            <v>14342466.65</v>
          </cell>
        </row>
        <row r="21">
          <cell r="L21">
            <v>14559365.710000001</v>
          </cell>
        </row>
        <row r="22">
          <cell r="L22">
            <v>0</v>
          </cell>
        </row>
        <row r="23">
          <cell r="L23">
            <v>20769321.609999999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19327063.300000001</v>
          </cell>
        </row>
        <row r="30">
          <cell r="L30">
            <v>7375569.8200000003</v>
          </cell>
        </row>
        <row r="31">
          <cell r="L31">
            <v>23006493.18</v>
          </cell>
        </row>
        <row r="32">
          <cell r="L32">
            <v>12258841.310000001</v>
          </cell>
        </row>
        <row r="33">
          <cell r="L33">
            <v>13121976.73</v>
          </cell>
        </row>
        <row r="34">
          <cell r="L34">
            <v>26023900.210000001</v>
          </cell>
        </row>
        <row r="35">
          <cell r="L35">
            <v>33874797.979999997</v>
          </cell>
        </row>
        <row r="36">
          <cell r="L36">
            <v>4883271.49</v>
          </cell>
        </row>
        <row r="37">
          <cell r="L37">
            <v>2492298.33</v>
          </cell>
        </row>
        <row r="38">
          <cell r="L38">
            <v>0</v>
          </cell>
        </row>
        <row r="39">
          <cell r="L39">
            <v>14559365.710000001</v>
          </cell>
        </row>
        <row r="40">
          <cell r="L40">
            <v>0</v>
          </cell>
        </row>
        <row r="41">
          <cell r="L41">
            <v>46649040.700000003</v>
          </cell>
        </row>
        <row r="42">
          <cell r="L42">
            <v>36277402.189999998</v>
          </cell>
        </row>
        <row r="43">
          <cell r="L43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O POR TRECHO"/>
      <sheetName val="MC"/>
      <sheetName val="Marginais por SRE"/>
      <sheetName val="MARGINAIS_PAV"/>
      <sheetName val="Estrutura 2"/>
      <sheetName val="Estrutura 3"/>
      <sheetName val="Estrutura 4"/>
      <sheetName val="CCOMP_24001"/>
      <sheetName val="CCOMP_24002"/>
      <sheetName val="CCOMP_24003"/>
      <sheetName val="CCOMP_46001"/>
      <sheetName val="CCOMP_46003"/>
      <sheetName val="CCOMP_46004"/>
      <sheetName val="CCOMP_46005"/>
      <sheetName val="BDI-SEM DESONERAÇÃO"/>
    </sheetNames>
    <sheetDataSet>
      <sheetData sheetId="0">
        <row r="16">
          <cell r="J16">
            <v>0</v>
          </cell>
        </row>
        <row r="17">
          <cell r="J17">
            <v>22029865.469999999</v>
          </cell>
        </row>
        <row r="18">
          <cell r="J18">
            <v>3284619.08</v>
          </cell>
        </row>
        <row r="19">
          <cell r="J19">
            <v>0</v>
          </cell>
        </row>
        <row r="20">
          <cell r="J20">
            <v>10385995.609999999</v>
          </cell>
        </row>
        <row r="21">
          <cell r="J21">
            <v>6741511.6100000003</v>
          </cell>
        </row>
        <row r="22">
          <cell r="J22">
            <v>0</v>
          </cell>
        </row>
        <row r="23">
          <cell r="J23">
            <v>0</v>
          </cell>
        </row>
        <row r="24">
          <cell r="J24">
            <v>0</v>
          </cell>
        </row>
        <row r="25">
          <cell r="J25">
            <v>0</v>
          </cell>
        </row>
        <row r="26">
          <cell r="J26">
            <v>0</v>
          </cell>
        </row>
        <row r="27">
          <cell r="J27">
            <v>0</v>
          </cell>
        </row>
        <row r="28">
          <cell r="J28">
            <v>0</v>
          </cell>
        </row>
        <row r="29">
          <cell r="J29">
            <v>0</v>
          </cell>
        </row>
        <row r="30">
          <cell r="J30">
            <v>0</v>
          </cell>
        </row>
        <row r="31">
          <cell r="J31">
            <v>0</v>
          </cell>
        </row>
        <row r="32">
          <cell r="J32">
            <v>0</v>
          </cell>
        </row>
        <row r="33">
          <cell r="J33">
            <v>0</v>
          </cell>
        </row>
        <row r="34">
          <cell r="J34">
            <v>0</v>
          </cell>
        </row>
        <row r="35">
          <cell r="J35">
            <v>0</v>
          </cell>
        </row>
        <row r="36">
          <cell r="J36">
            <v>2657356.73</v>
          </cell>
        </row>
        <row r="37">
          <cell r="J37"/>
        </row>
        <row r="38">
          <cell r="J38"/>
        </row>
        <row r="39">
          <cell r="J39"/>
        </row>
        <row r="40">
          <cell r="J40">
            <v>0</v>
          </cell>
        </row>
        <row r="41">
          <cell r="J41">
            <v>3886799.93</v>
          </cell>
        </row>
        <row r="42">
          <cell r="J42">
            <v>5743415.75</v>
          </cell>
        </row>
        <row r="43">
          <cell r="J43">
            <v>12760825.130000001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SUMO POR TRECHO"/>
      <sheetName val="MC"/>
      <sheetName val="OAE por SRE"/>
      <sheetName val="OAE's-Tipo"/>
      <sheetName val="CCOMP_04007"/>
      <sheetName val="CCOMP_44007"/>
      <sheetName val="BDI-SEM DESONERAÇÃO"/>
    </sheetNames>
    <sheetDataSet>
      <sheetData sheetId="0">
        <row r="16">
          <cell r="J16">
            <v>4203531.66</v>
          </cell>
        </row>
        <row r="17">
          <cell r="J17">
            <v>6242314.0199999996</v>
          </cell>
        </row>
        <row r="18">
          <cell r="J18">
            <v>0</v>
          </cell>
        </row>
        <row r="19">
          <cell r="J19">
            <v>2803534.39</v>
          </cell>
        </row>
        <row r="20">
          <cell r="J20">
            <v>3058575.43</v>
          </cell>
        </row>
        <row r="21">
          <cell r="J21">
            <v>5024576.99</v>
          </cell>
        </row>
        <row r="22">
          <cell r="J22">
            <v>0</v>
          </cell>
        </row>
        <row r="23">
          <cell r="J23">
            <v>2631542.13</v>
          </cell>
        </row>
        <row r="24">
          <cell r="J24">
            <v>0</v>
          </cell>
        </row>
        <row r="25">
          <cell r="J25">
            <v>0</v>
          </cell>
        </row>
        <row r="26">
          <cell r="J26">
            <v>0</v>
          </cell>
        </row>
        <row r="27">
          <cell r="J27">
            <v>0</v>
          </cell>
        </row>
        <row r="28">
          <cell r="J28">
            <v>0</v>
          </cell>
        </row>
        <row r="29">
          <cell r="J29">
            <v>6485197.9500000002</v>
          </cell>
        </row>
        <row r="30">
          <cell r="J30">
            <v>0</v>
          </cell>
        </row>
        <row r="31">
          <cell r="J31">
            <v>6568819.8899999997</v>
          </cell>
        </row>
        <row r="32">
          <cell r="J32">
            <v>4694367.3899999997</v>
          </cell>
        </row>
        <row r="33">
          <cell r="J33">
            <v>6503321.1699999999</v>
          </cell>
        </row>
        <row r="34">
          <cell r="J34">
            <v>0</v>
          </cell>
        </row>
        <row r="35">
          <cell r="J35">
            <v>5988873.9699999997</v>
          </cell>
        </row>
        <row r="36">
          <cell r="J36">
            <v>2228605.0499999998</v>
          </cell>
        </row>
        <row r="37">
          <cell r="J37">
            <v>2116038.42</v>
          </cell>
        </row>
        <row r="38">
          <cell r="J38">
            <v>4234780.59</v>
          </cell>
        </row>
        <row r="39">
          <cell r="J39">
            <v>4322179.66</v>
          </cell>
        </row>
        <row r="40">
          <cell r="J40">
            <v>0</v>
          </cell>
        </row>
        <row r="41">
          <cell r="J41">
            <v>10409749.02</v>
          </cell>
        </row>
        <row r="42">
          <cell r="J42">
            <v>11321353.810000001</v>
          </cell>
        </row>
        <row r="43">
          <cell r="J43">
            <v>2503986.64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assarelas"/>
      <sheetName val="Res_Passarelas"/>
    </sheetNames>
    <sheetDataSet>
      <sheetData sheetId="0"/>
      <sheetData sheetId="1">
        <row r="15">
          <cell r="F15">
            <v>0</v>
          </cell>
        </row>
        <row r="16">
          <cell r="F16">
            <v>4370000</v>
          </cell>
        </row>
        <row r="17">
          <cell r="F17">
            <v>0</v>
          </cell>
        </row>
        <row r="18">
          <cell r="F18">
            <v>0</v>
          </cell>
        </row>
        <row r="19">
          <cell r="F19">
            <v>4370000</v>
          </cell>
        </row>
        <row r="20">
          <cell r="F20">
            <v>2185000</v>
          </cell>
        </row>
        <row r="21">
          <cell r="F21">
            <v>0</v>
          </cell>
        </row>
        <row r="22">
          <cell r="F22">
            <v>4370000</v>
          </cell>
        </row>
        <row r="23">
          <cell r="F23">
            <v>0</v>
          </cell>
        </row>
        <row r="24">
          <cell r="F24">
            <v>0</v>
          </cell>
        </row>
        <row r="25">
          <cell r="F25">
            <v>0</v>
          </cell>
        </row>
        <row r="26">
          <cell r="F26">
            <v>0</v>
          </cell>
        </row>
        <row r="27">
          <cell r="F27">
            <v>0</v>
          </cell>
        </row>
        <row r="28">
          <cell r="F28">
            <v>2090000</v>
          </cell>
        </row>
        <row r="29">
          <cell r="F29">
            <v>2090000</v>
          </cell>
        </row>
        <row r="30">
          <cell r="F30">
            <v>2280000</v>
          </cell>
        </row>
        <row r="31">
          <cell r="F31">
            <v>0</v>
          </cell>
        </row>
        <row r="32">
          <cell r="F32">
            <v>2090000</v>
          </cell>
        </row>
        <row r="33">
          <cell r="F33">
            <v>8360000</v>
          </cell>
        </row>
        <row r="34">
          <cell r="F34">
            <v>2090000</v>
          </cell>
        </row>
        <row r="35">
          <cell r="F35">
            <v>0</v>
          </cell>
        </row>
        <row r="36">
          <cell r="F36">
            <v>4275000</v>
          </cell>
        </row>
        <row r="37">
          <cell r="F37">
            <v>0</v>
          </cell>
        </row>
        <row r="38">
          <cell r="F38">
            <v>2185000</v>
          </cell>
        </row>
        <row r="39">
          <cell r="F39">
            <v>0</v>
          </cell>
        </row>
        <row r="40">
          <cell r="F40">
            <v>6460000</v>
          </cell>
        </row>
        <row r="41">
          <cell r="F41">
            <v>4370000</v>
          </cell>
        </row>
        <row r="42">
          <cell r="F42">
            <v>6650000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57B1E1-9A73-4D55-A865-6CC9C1FF25BD}">
  <sheetPr codeName="Planilha10" filterMode="1">
    <tabColor rgb="FF002060"/>
    <pageSetUpPr fitToPage="1"/>
  </sheetPr>
  <dimension ref="A1:AD48"/>
  <sheetViews>
    <sheetView showGridLines="0" tabSelected="1" zoomScale="80" zoomScaleNormal="80" workbookViewId="0">
      <pane xSplit="9" ySplit="4" topLeftCell="J5" activePane="bottomRight" state="frozen"/>
      <selection pane="topRight" activeCell="I1" sqref="I1"/>
      <selection pane="bottomLeft" activeCell="A5" sqref="A5"/>
      <selection pane="bottomRight" activeCell="B1" sqref="B1:B3"/>
    </sheetView>
  </sheetViews>
  <sheetFormatPr defaultColWidth="8.7265625" defaultRowHeight="13" x14ac:dyDescent="0.3"/>
  <cols>
    <col min="1" max="1" width="5.7265625" style="35" customWidth="1"/>
    <col min="2" max="2" width="8.81640625" style="35" customWidth="1"/>
    <col min="3" max="3" width="8.54296875" style="15" customWidth="1"/>
    <col min="4" max="4" width="8.26953125" style="15" bestFit="1" customWidth="1"/>
    <col min="5" max="5" width="18.1796875" style="15" customWidth="1"/>
    <col min="6" max="6" width="75.08984375" style="15" customWidth="1"/>
    <col min="7" max="8" width="10.7265625" style="2" customWidth="1"/>
    <col min="9" max="9" width="8" style="2" bestFit="1" customWidth="1"/>
    <col min="10" max="10" width="15.36328125" style="2" customWidth="1"/>
    <col min="11" max="11" width="14.1796875" style="2" bestFit="1" customWidth="1"/>
    <col min="12" max="12" width="15.1796875" style="2" customWidth="1"/>
    <col min="13" max="13" width="15.26953125" style="2" customWidth="1"/>
    <col min="14" max="14" width="13.81640625" style="2" bestFit="1" customWidth="1"/>
    <col min="15" max="15" width="14.81640625" style="2" customWidth="1"/>
    <col min="16" max="16" width="13.81640625" style="2" bestFit="1" customWidth="1"/>
    <col min="17" max="17" width="11.54296875" style="2" bestFit="1" customWidth="1"/>
    <col min="18" max="20" width="12.1796875" style="2" bestFit="1" customWidth="1"/>
    <col min="21" max="21" width="11.54296875" style="2" bestFit="1" customWidth="1"/>
    <col min="22" max="22" width="13.36328125" style="2" bestFit="1" customWidth="1"/>
    <col min="23" max="23" width="12.90625" style="2" customWidth="1"/>
    <col min="24" max="24" width="12.36328125" style="2" bestFit="1" customWidth="1"/>
    <col min="25" max="26" width="11.1796875" style="2" bestFit="1" customWidth="1"/>
    <col min="27" max="27" width="16" style="2" customWidth="1"/>
    <col min="28" max="28" width="8.7265625" style="28"/>
    <col min="29" max="16384" width="8.7265625" style="2"/>
  </cols>
  <sheetData>
    <row r="1" spans="1:30" ht="20.5" customHeight="1" x14ac:dyDescent="0.3">
      <c r="A1" s="93">
        <v>0</v>
      </c>
      <c r="B1" s="100" t="s">
        <v>148</v>
      </c>
      <c r="C1" s="104" t="str">
        <f>"RESUMO GERAL POR TRECHO - CONCESSÃO "&amp;KM</f>
        <v>RESUMO GERAL POR TRECHO - CONCESSÃO 161,61</v>
      </c>
      <c r="D1" s="105"/>
      <c r="E1" s="105"/>
      <c r="F1" s="105"/>
      <c r="G1" s="105"/>
      <c r="H1" s="105"/>
      <c r="I1" s="106"/>
      <c r="J1" s="1">
        <f>COLUMN()-3</f>
        <v>7</v>
      </c>
      <c r="K1" s="1">
        <f t="shared" ref="K1:Z1" si="0">COLUMN()-3</f>
        <v>8</v>
      </c>
      <c r="L1" s="1">
        <f t="shared" si="0"/>
        <v>9</v>
      </c>
      <c r="M1" s="1">
        <f t="shared" si="0"/>
        <v>10</v>
      </c>
      <c r="N1" s="1">
        <f t="shared" si="0"/>
        <v>11</v>
      </c>
      <c r="O1" s="1">
        <f t="shared" si="0"/>
        <v>12</v>
      </c>
      <c r="P1" s="1">
        <f t="shared" si="0"/>
        <v>13</v>
      </c>
      <c r="Q1" s="1">
        <f t="shared" si="0"/>
        <v>14</v>
      </c>
      <c r="R1" s="1">
        <f t="shared" si="0"/>
        <v>15</v>
      </c>
      <c r="S1" s="1">
        <f t="shared" si="0"/>
        <v>16</v>
      </c>
      <c r="T1" s="1">
        <f t="shared" si="0"/>
        <v>17</v>
      </c>
      <c r="U1" s="1">
        <f t="shared" si="0"/>
        <v>18</v>
      </c>
      <c r="V1" s="1">
        <f t="shared" si="0"/>
        <v>19</v>
      </c>
      <c r="W1" s="1">
        <f t="shared" si="0"/>
        <v>20</v>
      </c>
      <c r="X1" s="1">
        <f t="shared" si="0"/>
        <v>21</v>
      </c>
      <c r="Y1" s="1">
        <f t="shared" si="0"/>
        <v>22</v>
      </c>
      <c r="Z1" s="1">
        <f t="shared" si="0"/>
        <v>23</v>
      </c>
      <c r="AA1" s="1"/>
      <c r="AB1" s="1"/>
      <c r="AD1" s="3"/>
    </row>
    <row r="2" spans="1:30" ht="24" customHeight="1" x14ac:dyDescent="0.3">
      <c r="A2" s="32"/>
      <c r="B2" s="100"/>
      <c r="C2" s="107"/>
      <c r="D2" s="108"/>
      <c r="E2" s="108"/>
      <c r="F2" s="108"/>
      <c r="G2" s="108"/>
      <c r="H2" s="108"/>
      <c r="I2" s="109"/>
      <c r="J2" s="110" t="s">
        <v>0</v>
      </c>
      <c r="K2" s="110" t="s">
        <v>1</v>
      </c>
      <c r="L2" s="110" t="s">
        <v>2</v>
      </c>
      <c r="M2" s="110" t="s">
        <v>3</v>
      </c>
      <c r="N2" s="111" t="s">
        <v>4</v>
      </c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3"/>
      <c r="AA2" s="101" t="s">
        <v>5</v>
      </c>
      <c r="AB2" s="102" t="s">
        <v>6</v>
      </c>
    </row>
    <row r="3" spans="1:30" ht="79" customHeight="1" x14ac:dyDescent="0.3">
      <c r="A3" s="32"/>
      <c r="B3" s="100"/>
      <c r="C3" s="4" t="s">
        <v>7</v>
      </c>
      <c r="D3" s="4"/>
      <c r="E3" s="4"/>
      <c r="F3" s="4"/>
      <c r="G3" s="4"/>
      <c r="H3" s="4"/>
      <c r="I3" s="4"/>
      <c r="J3" s="110"/>
      <c r="K3" s="110"/>
      <c r="L3" s="110"/>
      <c r="M3" s="110"/>
      <c r="N3" s="75" t="s">
        <v>8</v>
      </c>
      <c r="O3" s="75" t="s">
        <v>9</v>
      </c>
      <c r="P3" s="75" t="s">
        <v>10</v>
      </c>
      <c r="Q3" s="75" t="s">
        <v>11</v>
      </c>
      <c r="R3" s="75" t="s">
        <v>12</v>
      </c>
      <c r="S3" s="75" t="s">
        <v>13</v>
      </c>
      <c r="T3" s="75" t="s">
        <v>14</v>
      </c>
      <c r="U3" s="75" t="s">
        <v>15</v>
      </c>
      <c r="V3" s="75" t="s">
        <v>16</v>
      </c>
      <c r="W3" s="75" t="s">
        <v>17</v>
      </c>
      <c r="X3" s="75" t="s">
        <v>18</v>
      </c>
      <c r="Y3" s="75" t="s">
        <v>19</v>
      </c>
      <c r="Z3" s="75" t="s">
        <v>20</v>
      </c>
      <c r="AA3" s="101"/>
      <c r="AB3" s="102"/>
    </row>
    <row r="4" spans="1:30" x14ac:dyDescent="0.3">
      <c r="A4" s="32"/>
      <c r="B4" s="33"/>
      <c r="C4" s="5" t="s">
        <v>21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28</v>
      </c>
      <c r="L4" s="5" t="s">
        <v>28</v>
      </c>
      <c r="M4" s="5" t="s">
        <v>28</v>
      </c>
      <c r="N4" s="5" t="s">
        <v>28</v>
      </c>
      <c r="O4" s="5" t="s">
        <v>28</v>
      </c>
      <c r="P4" s="5" t="s">
        <v>28</v>
      </c>
      <c r="Q4" s="5" t="s">
        <v>28</v>
      </c>
      <c r="R4" s="5" t="s">
        <v>28</v>
      </c>
      <c r="S4" s="5" t="s">
        <v>28</v>
      </c>
      <c r="T4" s="5" t="s">
        <v>28</v>
      </c>
      <c r="U4" s="5" t="s">
        <v>28</v>
      </c>
      <c r="V4" s="5" t="s">
        <v>28</v>
      </c>
      <c r="W4" s="5" t="s">
        <v>28</v>
      </c>
      <c r="X4" s="5" t="s">
        <v>28</v>
      </c>
      <c r="Y4" s="5" t="s">
        <v>28</v>
      </c>
      <c r="Z4" s="5" t="s">
        <v>28</v>
      </c>
      <c r="AA4" s="5" t="s">
        <v>28</v>
      </c>
      <c r="AB4" s="6"/>
    </row>
    <row r="5" spans="1:30" hidden="1" x14ac:dyDescent="0.3">
      <c r="A5" s="33" t="s">
        <v>135</v>
      </c>
      <c r="B5" s="33" t="str">
        <f>_xlfn.XLOOKUP(E5,TCP!$C$3:$C$42,TCP!$B$3:$B$42,0,0)</f>
        <v>TCP - P 06</v>
      </c>
      <c r="C5" s="7">
        <v>0</v>
      </c>
      <c r="D5" s="8" t="s">
        <v>29</v>
      </c>
      <c r="E5" s="7" t="s">
        <v>30</v>
      </c>
      <c r="F5" s="9" t="s">
        <v>31</v>
      </c>
      <c r="G5" s="10">
        <v>0</v>
      </c>
      <c r="H5" s="10">
        <v>4.68</v>
      </c>
      <c r="I5" s="10"/>
      <c r="J5" s="11"/>
      <c r="K5" s="11"/>
      <c r="L5" s="11"/>
      <c r="M5" s="14"/>
      <c r="N5" s="11"/>
      <c r="O5" s="11"/>
      <c r="P5" s="11"/>
      <c r="Q5" s="11"/>
      <c r="R5" s="11"/>
      <c r="S5" s="11"/>
      <c r="T5" s="11"/>
      <c r="U5" s="58"/>
      <c r="V5" s="11"/>
      <c r="W5" s="11"/>
      <c r="X5" s="11"/>
      <c r="Y5" s="11"/>
      <c r="Z5" s="11"/>
      <c r="AA5" s="11">
        <f t="shared" ref="AA5:AA35" si="1">SUM(J5:Z5)</f>
        <v>0</v>
      </c>
      <c r="AB5" s="12"/>
    </row>
    <row r="6" spans="1:30" hidden="1" x14ac:dyDescent="0.3">
      <c r="A6" s="33" t="str">
        <f>_xlfn.XLOOKUP(C6,CENARIOS!$D$2:$AP$2,CENARIOS!$D$22:$AP$22,0,0)</f>
        <v>S</v>
      </c>
      <c r="B6" s="33" t="str">
        <f>_xlfn.XLOOKUP(E6,TCP!$C$3:$C$42,TCP!$B$3:$B$42,0,0)</f>
        <v>TCP - P 07</v>
      </c>
      <c r="C6" s="7">
        <v>1</v>
      </c>
      <c r="D6" s="13" t="s">
        <v>32</v>
      </c>
      <c r="E6" s="7" t="s">
        <v>33</v>
      </c>
      <c r="F6" s="9" t="s">
        <v>81</v>
      </c>
      <c r="G6" s="10">
        <v>349</v>
      </c>
      <c r="H6" s="10">
        <v>349.74</v>
      </c>
      <c r="I6" s="10"/>
      <c r="J6" s="31"/>
      <c r="K6" s="31"/>
      <c r="L6" s="11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1">
        <f t="shared" si="1"/>
        <v>0</v>
      </c>
      <c r="AB6" s="12"/>
    </row>
    <row r="7" spans="1:30" hidden="1" x14ac:dyDescent="0.3">
      <c r="A7" s="33" t="str">
        <f>_xlfn.XLOOKUP(C7,CENARIOS!$D$2:$AP$2,CENARIOS!$D$22:$AP$22,0,0)</f>
        <v>S</v>
      </c>
      <c r="B7" s="33" t="str">
        <f>_xlfn.XLOOKUP(E7,TCP!$C$3:$C$42,TCP!$B$3:$B$42,0,0)</f>
        <v>TCP - P 07</v>
      </c>
      <c r="C7" s="7">
        <v>2</v>
      </c>
      <c r="D7" s="13" t="s">
        <v>32</v>
      </c>
      <c r="E7" s="7" t="s">
        <v>34</v>
      </c>
      <c r="F7" s="9" t="s">
        <v>35</v>
      </c>
      <c r="G7" s="10">
        <v>349.74</v>
      </c>
      <c r="H7" s="10">
        <v>351.77</v>
      </c>
      <c r="I7" s="10"/>
      <c r="J7" s="31"/>
      <c r="K7" s="31"/>
      <c r="L7" s="11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1">
        <f t="shared" si="1"/>
        <v>0</v>
      </c>
      <c r="AB7" s="12"/>
    </row>
    <row r="8" spans="1:30" hidden="1" x14ac:dyDescent="0.3">
      <c r="A8" s="33" t="str">
        <f>_xlfn.XLOOKUP(C8,CENARIOS!$D$2:$AP$2,CENARIOS!$D$22:$AP$22,0,0)</f>
        <v>S</v>
      </c>
      <c r="B8" s="33" t="str">
        <f>_xlfn.XLOOKUP(E8,TCP!$C$3:$C$42,TCP!$B$3:$B$42,0,0)</f>
        <v>TCP - P 07</v>
      </c>
      <c r="C8" s="7">
        <v>3</v>
      </c>
      <c r="D8" s="13" t="s">
        <v>32</v>
      </c>
      <c r="E8" s="7" t="s">
        <v>36</v>
      </c>
      <c r="F8" s="9" t="s">
        <v>37</v>
      </c>
      <c r="G8" s="10">
        <v>351.77</v>
      </c>
      <c r="H8" s="10">
        <v>376.65</v>
      </c>
      <c r="I8" s="10"/>
      <c r="J8" s="31"/>
      <c r="K8" s="31"/>
      <c r="L8" s="11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1">
        <f t="shared" si="1"/>
        <v>0</v>
      </c>
      <c r="AB8" s="12" t="str">
        <f>IF(A8="N","","FF07")</f>
        <v>FF07</v>
      </c>
      <c r="AC8" s="15"/>
    </row>
    <row r="9" spans="1:30" hidden="1" x14ac:dyDescent="0.3">
      <c r="A9" s="33" t="str">
        <f>_xlfn.XLOOKUP(C9,CENARIOS!$D$2:$AP$2,CENARIOS!$D$22:$AP$22,0,0)</f>
        <v>S</v>
      </c>
      <c r="B9" s="33" t="str">
        <f>_xlfn.XLOOKUP(E9,TCP!$C$3:$C$42,TCP!$B$3:$B$42,0,0)</f>
        <v>TCP - P 07</v>
      </c>
      <c r="C9" s="7">
        <v>4</v>
      </c>
      <c r="D9" s="8" t="s">
        <v>29</v>
      </c>
      <c r="E9" s="7" t="s">
        <v>38</v>
      </c>
      <c r="F9" s="9" t="s">
        <v>116</v>
      </c>
      <c r="G9" s="10">
        <v>376.65</v>
      </c>
      <c r="H9" s="10">
        <v>410.1</v>
      </c>
      <c r="I9" s="10"/>
      <c r="J9" s="31"/>
      <c r="K9" s="31"/>
      <c r="L9" s="11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1">
        <f t="shared" si="1"/>
        <v>0</v>
      </c>
      <c r="AB9" s="12"/>
    </row>
    <row r="10" spans="1:30" hidden="1" x14ac:dyDescent="0.3">
      <c r="A10" s="33" t="str">
        <f>_xlfn.XLOOKUP(C10,CENARIOS!$D$2:$AP$2,CENARIOS!$D$22:$AP$22,0,0)</f>
        <v>S</v>
      </c>
      <c r="B10" s="33" t="str">
        <f>_xlfn.XLOOKUP(E10,TCP!$C$3:$C$42,TCP!$B$3:$B$42,0,0)</f>
        <v>TCP - P 06</v>
      </c>
      <c r="C10" s="7">
        <v>5</v>
      </c>
      <c r="D10" s="8" t="s">
        <v>29</v>
      </c>
      <c r="E10" s="36" t="s">
        <v>76</v>
      </c>
      <c r="F10" s="37" t="s">
        <v>117</v>
      </c>
      <c r="G10" s="10">
        <v>410.1</v>
      </c>
      <c r="H10" s="10">
        <v>410.16</v>
      </c>
      <c r="I10" s="10"/>
      <c r="J10" s="31"/>
      <c r="K10" s="31"/>
      <c r="L10" s="11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1">
        <f t="shared" si="1"/>
        <v>0</v>
      </c>
      <c r="AB10" s="12"/>
    </row>
    <row r="11" spans="1:30" hidden="1" x14ac:dyDescent="0.3">
      <c r="A11" s="33" t="str">
        <f>_xlfn.XLOOKUP(C11,CENARIOS!$D$2:$AP$2,CENARIOS!$D$22:$AP$22,0,0)</f>
        <v>S</v>
      </c>
      <c r="B11" s="33" t="str">
        <f>_xlfn.XLOOKUP(E11,TCP!$C$3:$C$42,TCP!$B$3:$B$42,0,0)</f>
        <v>TCP - P 06</v>
      </c>
      <c r="C11" s="7">
        <v>6</v>
      </c>
      <c r="D11" s="8" t="s">
        <v>29</v>
      </c>
      <c r="E11" s="7" t="s">
        <v>39</v>
      </c>
      <c r="F11" s="9" t="s">
        <v>118</v>
      </c>
      <c r="G11" s="10">
        <v>413.67</v>
      </c>
      <c r="H11" s="10">
        <v>414.43</v>
      </c>
      <c r="I11" s="10"/>
      <c r="J11" s="31"/>
      <c r="K11" s="31"/>
      <c r="L11" s="11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1">
        <f t="shared" si="1"/>
        <v>0</v>
      </c>
      <c r="AB11" s="12"/>
    </row>
    <row r="12" spans="1:30" hidden="1" x14ac:dyDescent="0.3">
      <c r="A12" s="33" t="str">
        <f>_xlfn.XLOOKUP(C12,CENARIOS!$D$2:$AP$2,CENARIOS!$D$22:$AP$22,0,0)</f>
        <v>S</v>
      </c>
      <c r="B12" s="33" t="str">
        <f>_xlfn.XLOOKUP(E12,TCP!$C$3:$C$42,TCP!$B$3:$B$42,0,0)</f>
        <v>TCP - P 06</v>
      </c>
      <c r="C12" s="7">
        <v>7</v>
      </c>
      <c r="D12" s="8" t="s">
        <v>29</v>
      </c>
      <c r="E12" s="7" t="s">
        <v>40</v>
      </c>
      <c r="F12" s="9" t="s">
        <v>119</v>
      </c>
      <c r="G12" s="10">
        <v>414.43</v>
      </c>
      <c r="H12" s="10">
        <v>426.7</v>
      </c>
      <c r="I12" s="10"/>
      <c r="J12" s="31"/>
      <c r="K12" s="31"/>
      <c r="L12" s="11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1">
        <f t="shared" si="1"/>
        <v>0</v>
      </c>
      <c r="AB12" s="12" t="str">
        <f>IF(A12="N","","FF06")</f>
        <v>FF06</v>
      </c>
      <c r="AC12" s="15"/>
    </row>
    <row r="13" spans="1:30" hidden="1" x14ac:dyDescent="0.3">
      <c r="A13" s="33" t="str">
        <f>_xlfn.XLOOKUP(C13,CENARIOS!$D$2:$AP$2,CENARIOS!$D$22:$AP$22,0,0)</f>
        <v>S</v>
      </c>
      <c r="B13" s="33" t="str">
        <f>_xlfn.XLOOKUP(E13,TCP!$C$3:$C$42,TCP!$B$3:$B$42,0,0)</f>
        <v>TCP - P 08</v>
      </c>
      <c r="C13" s="7">
        <v>8</v>
      </c>
      <c r="D13" s="8" t="s">
        <v>29</v>
      </c>
      <c r="E13" s="7" t="s">
        <v>41</v>
      </c>
      <c r="F13" s="9" t="s">
        <v>82</v>
      </c>
      <c r="G13" s="10">
        <v>440.4</v>
      </c>
      <c r="H13" s="10">
        <v>441.45</v>
      </c>
      <c r="I13" s="10"/>
      <c r="J13" s="31"/>
      <c r="K13" s="31"/>
      <c r="L13" s="11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1">
        <f t="shared" si="1"/>
        <v>0</v>
      </c>
      <c r="AB13" s="12"/>
    </row>
    <row r="14" spans="1:30" hidden="1" x14ac:dyDescent="0.3">
      <c r="A14" s="33" t="str">
        <f>_xlfn.XLOOKUP(C14,CENARIOS!$D$2:$AP$2,CENARIOS!$D$22:$AP$22,0,0)</f>
        <v>S</v>
      </c>
      <c r="B14" s="33" t="str">
        <f>_xlfn.XLOOKUP(E14,TCP!$C$3:$C$42,TCP!$B$3:$B$42,0,0)</f>
        <v>TCP - P 08</v>
      </c>
      <c r="C14" s="7">
        <v>9</v>
      </c>
      <c r="D14" s="8" t="s">
        <v>29</v>
      </c>
      <c r="E14" s="7" t="s">
        <v>42</v>
      </c>
      <c r="F14" s="9" t="s">
        <v>83</v>
      </c>
      <c r="G14" s="10">
        <v>441.45</v>
      </c>
      <c r="H14" s="10">
        <v>458.94</v>
      </c>
      <c r="I14" s="10"/>
      <c r="J14" s="31"/>
      <c r="K14" s="31"/>
      <c r="L14" s="11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1">
        <f t="shared" si="1"/>
        <v>0</v>
      </c>
      <c r="AB14" s="12"/>
    </row>
    <row r="15" spans="1:30" hidden="1" x14ac:dyDescent="0.3">
      <c r="A15" s="33" t="str">
        <f>_xlfn.XLOOKUP(C15,CENARIOS!$D$2:$AP$2,CENARIOS!$D$22:$AP$22,0,0)</f>
        <v>S</v>
      </c>
      <c r="B15" s="33" t="str">
        <f>_xlfn.XLOOKUP(E15,TCP!$C$3:$C$42,TCP!$B$3:$B$42,0,0)</f>
        <v>TCP - P 08</v>
      </c>
      <c r="C15" s="7">
        <v>10</v>
      </c>
      <c r="D15" s="8" t="s">
        <v>29</v>
      </c>
      <c r="E15" s="7" t="s">
        <v>43</v>
      </c>
      <c r="F15" s="9" t="s">
        <v>84</v>
      </c>
      <c r="G15" s="10">
        <v>458.94</v>
      </c>
      <c r="H15" s="10">
        <v>468.11</v>
      </c>
      <c r="I15" s="10"/>
      <c r="J15" s="31"/>
      <c r="K15" s="31"/>
      <c r="L15" s="11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1">
        <f t="shared" si="1"/>
        <v>0</v>
      </c>
      <c r="AB15" s="12" t="str">
        <f>IF(A15="N","","FF08")</f>
        <v>FF08</v>
      </c>
      <c r="AC15" s="15"/>
    </row>
    <row r="16" spans="1:30" hidden="1" x14ac:dyDescent="0.3">
      <c r="A16" s="33" t="str">
        <f>_xlfn.XLOOKUP(C16,CENARIOS!$D$2:$AP$2,CENARIOS!$D$22:$AP$22,0,0)</f>
        <v>S</v>
      </c>
      <c r="B16" s="33" t="str">
        <f>_xlfn.XLOOKUP(E16,TCP!$C$3:$C$42,TCP!$B$3:$B$42,0,0)</f>
        <v>TCP - P 07</v>
      </c>
      <c r="C16" s="7">
        <v>11</v>
      </c>
      <c r="D16" s="16" t="s">
        <v>44</v>
      </c>
      <c r="E16" s="7" t="s">
        <v>45</v>
      </c>
      <c r="F16" s="9" t="s">
        <v>85</v>
      </c>
      <c r="G16" s="10">
        <v>0</v>
      </c>
      <c r="H16" s="10">
        <v>13.6</v>
      </c>
      <c r="I16" s="10"/>
      <c r="J16" s="31"/>
      <c r="K16" s="31"/>
      <c r="L16" s="11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1">
        <f t="shared" si="1"/>
        <v>0</v>
      </c>
      <c r="AB16" s="12"/>
    </row>
    <row r="17" spans="1:29" x14ac:dyDescent="0.3">
      <c r="A17" s="33" t="str">
        <f>_xlfn.XLOOKUP(C17,CENARIOS!$D$2:$AP$2,CENARIOS!$D$22:$AP$22,0,0)</f>
        <v>S</v>
      </c>
      <c r="B17" s="33" t="str">
        <f>_xlfn.XLOOKUP(E17,TCP!$C$3:$C$42,TCP!$B$3:$B$42,0,0)</f>
        <v>TCP - P 04</v>
      </c>
      <c r="C17" s="7">
        <v>12</v>
      </c>
      <c r="D17" s="16" t="s">
        <v>44</v>
      </c>
      <c r="E17" s="7" t="s">
        <v>46</v>
      </c>
      <c r="F17" s="9" t="s">
        <v>86</v>
      </c>
      <c r="G17" s="10">
        <v>13.6</v>
      </c>
      <c r="H17" s="10">
        <v>17.53</v>
      </c>
      <c r="I17" s="10">
        <f t="shared" ref="I17:I44" si="2">IF(A17="N",0,H17-G17)</f>
        <v>3.93</v>
      </c>
      <c r="J17" s="31">
        <f>IF(A17="N",0,'[3]RESUMO POR TRECHO'!I16)</f>
        <v>720479</v>
      </c>
      <c r="K17" s="31">
        <f>IF(A17="N",0,'[4]RESUMO POR TRECHO'!I16)</f>
        <v>6813589</v>
      </c>
      <c r="L17" s="11">
        <f>IF(A17="N",0,'[5]RESUMO POR TRECHO'!K17)</f>
        <v>2699672</v>
      </c>
      <c r="M17" s="14">
        <f>IF(A17="N",0,'[6]RESUMO POR TRECHO'!M17)</f>
        <v>10873870</v>
      </c>
      <c r="N17" s="98">
        <v>0</v>
      </c>
      <c r="O17" s="14">
        <f>IF(A17="N",0,'[7]RESUMO POR TRECHO'!J16)</f>
        <v>0</v>
      </c>
      <c r="P17" s="14">
        <f>IF(A17="N",0,'[8]RESUMO POR TRECHO'!J16*0)</f>
        <v>0</v>
      </c>
      <c r="Q17" s="14">
        <f>IF(A17="N",0,'[9]RESUMO POR TRECHO'!J16)</f>
        <v>0</v>
      </c>
      <c r="R17" s="14">
        <f>IF(A17="N",0,'[10]RESUMO POR TRECHO'!J16)</f>
        <v>353461</v>
      </c>
      <c r="S17" s="14">
        <f>IF(A17="N",0,'[11]RESUMO POR TRECHO'!J16)</f>
        <v>0</v>
      </c>
      <c r="T17" s="14">
        <f>IF(A17="N",0,'[12]RESUMO POR TRECHO'!J16)</f>
        <v>0</v>
      </c>
      <c r="U17" s="14"/>
      <c r="V17" s="14">
        <f>IF(A17="N",0,'[13]RESUMO POR TRECHO'!L16)</f>
        <v>0</v>
      </c>
      <c r="W17" s="14">
        <f>IF(A17="N",0,'[14]RESUMO POR TRECHO'!J16)</f>
        <v>0</v>
      </c>
      <c r="X17" s="14">
        <f>IF(A17="N",0,'[15]RESUMO POR TRECHO'!J16)</f>
        <v>4203532</v>
      </c>
      <c r="Y17" s="14">
        <f>IF(A17="N",0,[16]Res_Passarelas!F15)</f>
        <v>0</v>
      </c>
      <c r="Z17" s="14">
        <f>IF(A17="N",0,'[9]Safety Box por SRE'!F14)</f>
        <v>0</v>
      </c>
      <c r="AA17" s="11">
        <f t="shared" si="1"/>
        <v>25664603</v>
      </c>
      <c r="AB17" s="12"/>
    </row>
    <row r="18" spans="1:29" x14ac:dyDescent="0.3">
      <c r="A18" s="33" t="str">
        <f>_xlfn.XLOOKUP(C18,CENARIOS!$D$2:$AP$2,CENARIOS!$D$22:$AP$22,0,0)</f>
        <v>S</v>
      </c>
      <c r="B18" s="33" t="str">
        <f>_xlfn.XLOOKUP(E18,TCP!$C$3:$C$42,TCP!$B$3:$B$42,0,0)</f>
        <v>TCP - P 04</v>
      </c>
      <c r="C18" s="7">
        <v>13</v>
      </c>
      <c r="D18" s="16" t="s">
        <v>44</v>
      </c>
      <c r="E18" s="7" t="s">
        <v>47</v>
      </c>
      <c r="F18" s="9" t="s">
        <v>87</v>
      </c>
      <c r="G18" s="10">
        <v>17.53</v>
      </c>
      <c r="H18" s="10">
        <v>21.37</v>
      </c>
      <c r="I18" s="10">
        <f t="shared" si="2"/>
        <v>3.84</v>
      </c>
      <c r="J18" s="31">
        <f>IF(A18="N",0,'[3]RESUMO POR TRECHO'!I17)</f>
        <v>1017419</v>
      </c>
      <c r="K18" s="31">
        <f>IF(A18="N",0,'[4]RESUMO POR TRECHO'!I17)</f>
        <v>8101151</v>
      </c>
      <c r="L18" s="11">
        <f>IF(A18="N",0,'[5]RESUMO POR TRECHO'!K18)</f>
        <v>4213454</v>
      </c>
      <c r="M18" s="14">
        <f>IF(A18="N",0,'[6]RESUMO POR TRECHO'!M18)</f>
        <v>16325998</v>
      </c>
      <c r="N18" s="98">
        <v>0</v>
      </c>
      <c r="O18" s="14">
        <f>IF(A18="N",0,'[7]RESUMO POR TRECHO'!J17)</f>
        <v>666860</v>
      </c>
      <c r="P18" s="14">
        <f>IF(A18="N",0,'[8]RESUMO POR TRECHO'!J17*0)</f>
        <v>0</v>
      </c>
      <c r="Q18" s="14">
        <f>IF(A18="N",0,'[9]RESUMO POR TRECHO'!J17)</f>
        <v>0</v>
      </c>
      <c r="R18" s="14">
        <f>IF(A18="N",0,'[10]RESUMO POR TRECHO'!J17)</f>
        <v>706402</v>
      </c>
      <c r="S18" s="14">
        <f>IF(A18="N",0,'[11]RESUMO POR TRECHO'!J17)</f>
        <v>0</v>
      </c>
      <c r="T18" s="14">
        <f>IF(A18="N",0,'[12]RESUMO POR TRECHO'!J17)</f>
        <v>0</v>
      </c>
      <c r="U18" s="14"/>
      <c r="V18" s="14">
        <f>IF(A18="N",0,'[13]RESUMO POR TRECHO'!L17)</f>
        <v>13888963</v>
      </c>
      <c r="W18" s="14">
        <f>IF(A18="N",0,'[14]RESUMO POR TRECHO'!J17)</f>
        <v>22029865</v>
      </c>
      <c r="X18" s="14">
        <f>IF(A18="N",0,'[15]RESUMO POR TRECHO'!J17)</f>
        <v>6242314</v>
      </c>
      <c r="Y18" s="14">
        <f>IF(A18="N",0,[16]Res_Passarelas!F16)</f>
        <v>4370000</v>
      </c>
      <c r="Z18" s="14">
        <f>IF(A18="N",0,'[9]Safety Box por SRE'!F15)</f>
        <v>0</v>
      </c>
      <c r="AA18" s="11">
        <f t="shared" si="1"/>
        <v>77562426</v>
      </c>
      <c r="AB18" s="12"/>
    </row>
    <row r="19" spans="1:29" x14ac:dyDescent="0.3">
      <c r="A19" s="33" t="str">
        <f>_xlfn.XLOOKUP(C19,CENARIOS!$D$2:$AP$2,CENARIOS!$D$22:$AP$22,0,0)</f>
        <v>S</v>
      </c>
      <c r="B19" s="33" t="str">
        <f>_xlfn.XLOOKUP(E19,TCP!$C$3:$C$42,TCP!$B$3:$B$42,0,0)</f>
        <v>TCP - P 04</v>
      </c>
      <c r="C19" s="7">
        <v>14</v>
      </c>
      <c r="D19" s="16" t="s">
        <v>44</v>
      </c>
      <c r="E19" s="7" t="s">
        <v>48</v>
      </c>
      <c r="F19" s="9" t="s">
        <v>88</v>
      </c>
      <c r="G19" s="10">
        <v>21.37</v>
      </c>
      <c r="H19" s="10">
        <v>22.99</v>
      </c>
      <c r="I19" s="10">
        <f t="shared" si="2"/>
        <v>1.62</v>
      </c>
      <c r="J19" s="31">
        <f>IF(A19="N",0,'[3]RESUMO POR TRECHO'!I18)</f>
        <v>251578</v>
      </c>
      <c r="K19" s="31">
        <f>IF(A19="N",0,'[4]RESUMO POR TRECHO'!I18)</f>
        <v>2031900</v>
      </c>
      <c r="L19" s="11">
        <f>IF(A19="N",0,'[5]RESUMO POR TRECHO'!K19)</f>
        <v>1323929</v>
      </c>
      <c r="M19" s="14">
        <f>IF(A19="N",0,'[6]RESUMO POR TRECHO'!M19)</f>
        <v>4816491</v>
      </c>
      <c r="N19" s="98">
        <v>0</v>
      </c>
      <c r="O19" s="14">
        <f>IF(A19="N",0,'[7]RESUMO POR TRECHO'!J18)</f>
        <v>222287</v>
      </c>
      <c r="P19" s="14">
        <f>IF(A19="N",0,'[8]RESUMO POR TRECHO'!J18*0)</f>
        <v>0</v>
      </c>
      <c r="Q19" s="14">
        <f>IF(A19="N",0,'[9]RESUMO POR TRECHO'!J18)</f>
        <v>0</v>
      </c>
      <c r="R19" s="14">
        <f>IF(A19="N",0,'[10]RESUMO POR TRECHO'!J18)</f>
        <v>0</v>
      </c>
      <c r="S19" s="14">
        <f>IF(A19="N",0,'[11]RESUMO POR TRECHO'!J18)</f>
        <v>0</v>
      </c>
      <c r="T19" s="14">
        <f>IF(A19="N",0,'[12]RESUMO POR TRECHO'!J18)</f>
        <v>0</v>
      </c>
      <c r="U19" s="14"/>
      <c r="V19" s="14">
        <f>IF(A19="N",0,'[13]RESUMO POR TRECHO'!L18)</f>
        <v>0</v>
      </c>
      <c r="W19" s="14">
        <f>IF(A19="N",0,'[14]RESUMO POR TRECHO'!J18)</f>
        <v>3284619</v>
      </c>
      <c r="X19" s="14">
        <f>IF(A19="N",0,'[15]RESUMO POR TRECHO'!J18)</f>
        <v>0</v>
      </c>
      <c r="Y19" s="14">
        <f>IF(A19="N",0,[16]Res_Passarelas!F17)</f>
        <v>0</v>
      </c>
      <c r="Z19" s="14">
        <f>IF(A19="N",0,'[9]Safety Box por SRE'!F16)</f>
        <v>0</v>
      </c>
      <c r="AA19" s="11">
        <f t="shared" si="1"/>
        <v>11930804</v>
      </c>
      <c r="AB19" s="12"/>
    </row>
    <row r="20" spans="1:29" x14ac:dyDescent="0.3">
      <c r="A20" s="33" t="str">
        <f>_xlfn.XLOOKUP(C20,CENARIOS!$D$2:$AP$2,CENARIOS!$D$22:$AP$22,0,0)</f>
        <v>S</v>
      </c>
      <c r="B20" s="33" t="str">
        <f>_xlfn.XLOOKUP(E20,TCP!$C$3:$C$42,TCP!$B$3:$B$42,0,0)</f>
        <v>TCP - P 04</v>
      </c>
      <c r="C20" s="7">
        <v>15</v>
      </c>
      <c r="D20" s="16" t="s">
        <v>44</v>
      </c>
      <c r="E20" s="7" t="s">
        <v>49</v>
      </c>
      <c r="F20" s="9" t="s">
        <v>89</v>
      </c>
      <c r="G20" s="10">
        <v>22.99</v>
      </c>
      <c r="H20" s="10">
        <v>27.89</v>
      </c>
      <c r="I20" s="10">
        <f t="shared" si="2"/>
        <v>4.9000000000000004</v>
      </c>
      <c r="J20" s="31">
        <f>IF(A20="N",0,'[3]RESUMO POR TRECHO'!I19)</f>
        <v>1602814</v>
      </c>
      <c r="K20" s="31">
        <f>IF(A20="N",0,'[4]RESUMO POR TRECHO'!I19)</f>
        <v>8951091</v>
      </c>
      <c r="L20" s="11">
        <f>IF(A20="N",0,'[5]RESUMO POR TRECHO'!K20)</f>
        <v>3832974</v>
      </c>
      <c r="M20" s="14">
        <f>IF(A20="N",0,'[6]RESUMO POR TRECHO'!M20)</f>
        <v>13184060</v>
      </c>
      <c r="N20" s="98">
        <v>0</v>
      </c>
      <c r="O20" s="14">
        <f>IF(A20="N",0,'[7]RESUMO POR TRECHO'!J19)</f>
        <v>444573</v>
      </c>
      <c r="P20" s="14">
        <f>IF(A20="N",0,'[8]RESUMO POR TRECHO'!J19*0)</f>
        <v>0</v>
      </c>
      <c r="Q20" s="14">
        <f>IF(A20="N",0,'[9]RESUMO POR TRECHO'!J19)</f>
        <v>0</v>
      </c>
      <c r="R20" s="14">
        <f>IF(A20="N",0,'[10]RESUMO POR TRECHO'!J19)</f>
        <v>353461</v>
      </c>
      <c r="S20" s="14">
        <f>IF(A20="N",0,'[11]RESUMO POR TRECHO'!J19)</f>
        <v>0</v>
      </c>
      <c r="T20" s="14">
        <f>IF(A20="N",0,'[12]RESUMO POR TRECHO'!J19)</f>
        <v>0</v>
      </c>
      <c r="U20" s="14"/>
      <c r="V20" s="14">
        <f>IF(A20="N",0,'[13]RESUMO POR TRECHO'!L19)</f>
        <v>18933321</v>
      </c>
      <c r="W20" s="14">
        <f>IF(A20="N",0,'[14]RESUMO POR TRECHO'!J19)</f>
        <v>0</v>
      </c>
      <c r="X20" s="14">
        <f>IF(A20="N",0,'[15]RESUMO POR TRECHO'!J19)</f>
        <v>2803534</v>
      </c>
      <c r="Y20" s="14">
        <f>IF(A20="N",0,[16]Res_Passarelas!F18)</f>
        <v>0</v>
      </c>
      <c r="Z20" s="14">
        <f>IF(A20="N",0,'[9]Safety Box por SRE'!F17)</f>
        <v>0</v>
      </c>
      <c r="AA20" s="11">
        <f t="shared" si="1"/>
        <v>50105828</v>
      </c>
      <c r="AB20" s="12"/>
    </row>
    <row r="21" spans="1:29" x14ac:dyDescent="0.3">
      <c r="A21" s="33" t="str">
        <f>_xlfn.XLOOKUP(C21,CENARIOS!$D$2:$AP$2,CENARIOS!$D$22:$AP$22,0,0)</f>
        <v>S</v>
      </c>
      <c r="B21" s="33" t="str">
        <f>_xlfn.XLOOKUP(E21,TCP!$C$3:$C$42,TCP!$B$3:$B$42,0,0)</f>
        <v>TCP - P 04</v>
      </c>
      <c r="C21" s="7">
        <v>16</v>
      </c>
      <c r="D21" s="16" t="s">
        <v>44</v>
      </c>
      <c r="E21" s="7" t="s">
        <v>50</v>
      </c>
      <c r="F21" s="9" t="s">
        <v>90</v>
      </c>
      <c r="G21" s="10">
        <v>27.89</v>
      </c>
      <c r="H21" s="10">
        <v>31.33</v>
      </c>
      <c r="I21" s="10">
        <f t="shared" si="2"/>
        <v>3.44</v>
      </c>
      <c r="J21" s="31">
        <f>IF(A21="N",0,'[3]RESUMO POR TRECHO'!I20)</f>
        <v>2529722</v>
      </c>
      <c r="K21" s="31">
        <f>IF(A21="N",0,'[4]RESUMO POR TRECHO'!I20)</f>
        <v>9014427</v>
      </c>
      <c r="L21" s="11">
        <f>IF(A21="N",0,'[5]RESUMO POR TRECHO'!K21)</f>
        <v>4079341</v>
      </c>
      <c r="M21" s="14">
        <f>IF(A21="N",0,'[6]RESUMO POR TRECHO'!M21)</f>
        <v>20132608</v>
      </c>
      <c r="N21" s="98">
        <v>0</v>
      </c>
      <c r="O21" s="14">
        <f>IF(A21="N",0,'[7]RESUMO POR TRECHO'!J20)</f>
        <v>889147</v>
      </c>
      <c r="P21" s="14">
        <f>IF(A21="N",0,'[8]RESUMO POR TRECHO'!J20)</f>
        <v>30030425</v>
      </c>
      <c r="Q21" s="14">
        <f>IF(A21="N",0,'[9]RESUMO POR TRECHO'!J20)</f>
        <v>0</v>
      </c>
      <c r="R21" s="14">
        <f>IF(A21="N",0,'[10]RESUMO POR TRECHO'!J20)</f>
        <v>706402</v>
      </c>
      <c r="S21" s="14">
        <f>IF(A21="N",0,'[11]RESUMO POR TRECHO'!J20)</f>
        <v>0</v>
      </c>
      <c r="T21" s="14">
        <f>IF(A21="N",0,'[12]RESUMO POR TRECHO'!J20)</f>
        <v>4604945</v>
      </c>
      <c r="U21" s="14"/>
      <c r="V21" s="14">
        <f>IF(A21="N",0,'[13]RESUMO POR TRECHO'!L20)</f>
        <v>14342467</v>
      </c>
      <c r="W21" s="14">
        <f>IF(A21="N",0,'[14]RESUMO POR TRECHO'!J20)</f>
        <v>10385996</v>
      </c>
      <c r="X21" s="14">
        <f>IF(A21="N",0,'[15]RESUMO POR TRECHO'!J20)</f>
        <v>3058575</v>
      </c>
      <c r="Y21" s="14">
        <f>IF(A21="N",0,[16]Res_Passarelas!F19)</f>
        <v>4370000</v>
      </c>
      <c r="Z21" s="14">
        <f>IF(A21="N",0,'[9]Safety Box por SRE'!F18)</f>
        <v>0</v>
      </c>
      <c r="AA21" s="11">
        <f t="shared" si="1"/>
        <v>104144055</v>
      </c>
      <c r="AB21" s="12" t="str">
        <f>IF(A21="N","","FF04")</f>
        <v>FF04</v>
      </c>
      <c r="AC21" s="15"/>
    </row>
    <row r="22" spans="1:29" x14ac:dyDescent="0.3">
      <c r="A22" s="33" t="str">
        <f>_xlfn.XLOOKUP(C22,CENARIOS!$D$2:$AP$2,CENARIOS!$D$22:$AP$22,0,0)</f>
        <v>S</v>
      </c>
      <c r="B22" s="33" t="str">
        <f>_xlfn.XLOOKUP(E22,TCP!$C$3:$C$42,TCP!$B$3:$B$42,0,0)</f>
        <v>TCP - P 04</v>
      </c>
      <c r="C22" s="7">
        <v>17</v>
      </c>
      <c r="D22" s="16" t="s">
        <v>44</v>
      </c>
      <c r="E22" s="7" t="s">
        <v>51</v>
      </c>
      <c r="F22" s="9" t="s">
        <v>91</v>
      </c>
      <c r="G22" s="10">
        <v>31.33</v>
      </c>
      <c r="H22" s="10">
        <v>32.97</v>
      </c>
      <c r="I22" s="10">
        <f t="shared" si="2"/>
        <v>1.64</v>
      </c>
      <c r="J22" s="31">
        <f>IF(A22="N",0,'[3]RESUMO POR TRECHO'!I21)</f>
        <v>622392</v>
      </c>
      <c r="K22" s="31">
        <f>IF(A22="N",0,'[4]RESUMO POR TRECHO'!I21)</f>
        <v>3462037</v>
      </c>
      <c r="L22" s="11">
        <f>IF(A22="N",0,'[5]RESUMO POR TRECHO'!K22)</f>
        <v>1644438</v>
      </c>
      <c r="M22" s="14">
        <f>IF(A22="N",0,'[6]RESUMO POR TRECHO'!M22)</f>
        <v>7925314</v>
      </c>
      <c r="N22" s="98">
        <v>0</v>
      </c>
      <c r="O22" s="14">
        <f>IF(A22="N",0,'[7]RESUMO POR TRECHO'!J21)</f>
        <v>222287</v>
      </c>
      <c r="P22" s="14">
        <f>IF(A22="N",0,'[8]RESUMO POR TRECHO'!J21)</f>
        <v>14174470</v>
      </c>
      <c r="Q22" s="14">
        <f>IF(A22="N",0,'[9]RESUMO POR TRECHO'!J21)</f>
        <v>0</v>
      </c>
      <c r="R22" s="14">
        <f>IF(A22="N",0,'[10]RESUMO POR TRECHO'!J21)</f>
        <v>353461</v>
      </c>
      <c r="S22" s="14">
        <f>IF(A22="N",0,'[11]RESUMO POR TRECHO'!J21)</f>
        <v>0</v>
      </c>
      <c r="T22" s="14">
        <f>IF(A22="N",0,'[12]RESUMO POR TRECHO'!J21)</f>
        <v>0</v>
      </c>
      <c r="U22" s="14"/>
      <c r="V22" s="14">
        <f>IF(A22="N",0,'[13]RESUMO POR TRECHO'!L21)</f>
        <v>14559366</v>
      </c>
      <c r="W22" s="14">
        <f>IF(A22="N",0,'[14]RESUMO POR TRECHO'!J21)</f>
        <v>6741512</v>
      </c>
      <c r="X22" s="14">
        <f>IF(A22="N",0,'[15]RESUMO POR TRECHO'!J21)</f>
        <v>5024577</v>
      </c>
      <c r="Y22" s="14">
        <f>IF(A22="N",0,[16]Res_Passarelas!F20)</f>
        <v>2185000</v>
      </c>
      <c r="Z22" s="14">
        <f>IF(A22="N",0,'[9]Safety Box por SRE'!F19)</f>
        <v>0</v>
      </c>
      <c r="AA22" s="11">
        <f t="shared" si="1"/>
        <v>56914854</v>
      </c>
      <c r="AB22" s="12"/>
    </row>
    <row r="23" spans="1:29" x14ac:dyDescent="0.3">
      <c r="A23" s="33" t="str">
        <f>_xlfn.XLOOKUP(C23,CENARIOS!$D$2:$AP$2,CENARIOS!$D$22:$AP$22,0,0)</f>
        <v>S</v>
      </c>
      <c r="B23" s="33" t="str">
        <f>_xlfn.XLOOKUP(E23,TCP!$C$3:$C$42,TCP!$B$3:$B$42,0,0)</f>
        <v>TCP - P 13</v>
      </c>
      <c r="C23" s="7">
        <v>18</v>
      </c>
      <c r="D23" s="16" t="s">
        <v>44</v>
      </c>
      <c r="E23" s="7" t="s">
        <v>52</v>
      </c>
      <c r="F23" s="9" t="s">
        <v>92</v>
      </c>
      <c r="G23" s="10">
        <v>32.97</v>
      </c>
      <c r="H23" s="10">
        <v>33.56</v>
      </c>
      <c r="I23" s="10">
        <f t="shared" si="2"/>
        <v>0.59</v>
      </c>
      <c r="J23" s="31">
        <f>IF(A23="N",0,'[3]RESUMO POR TRECHO'!I22)</f>
        <v>167263</v>
      </c>
      <c r="K23" s="31">
        <f>IF(A23="N",0,'[4]RESUMO POR TRECHO'!I22)</f>
        <v>875072</v>
      </c>
      <c r="L23" s="11">
        <f>IF(A23="N",0,'[5]RESUMO POR TRECHO'!K23)</f>
        <v>888565</v>
      </c>
      <c r="M23" s="14">
        <f>IF(A23="N",0,'[6]RESUMO POR TRECHO'!M23)</f>
        <v>2552670</v>
      </c>
      <c r="N23" s="98">
        <v>0</v>
      </c>
      <c r="O23" s="14">
        <f>IF(A23="N",0,'[7]RESUMO POR TRECHO'!J22)</f>
        <v>0</v>
      </c>
      <c r="P23" s="14">
        <f>IF(A23="N",0,'[8]RESUMO POR TRECHO'!J22)</f>
        <v>0</v>
      </c>
      <c r="Q23" s="14">
        <f>IF(A23="N",0,'[9]RESUMO POR TRECHO'!J22)</f>
        <v>521215</v>
      </c>
      <c r="R23" s="14">
        <f>IF(A23="N",0,'[10]RESUMO POR TRECHO'!J22)</f>
        <v>706402</v>
      </c>
      <c r="S23" s="14">
        <f>IF(A23="N",0,'[11]RESUMO POR TRECHO'!J22)</f>
        <v>3531803</v>
      </c>
      <c r="T23" s="14">
        <f>IF(A23="N",0,'[12]RESUMO POR TRECHO'!J22)</f>
        <v>0</v>
      </c>
      <c r="U23" s="14"/>
      <c r="V23" s="14">
        <f>IF(A23="N",0,'[13]RESUMO POR TRECHO'!L22)</f>
        <v>0</v>
      </c>
      <c r="W23" s="14">
        <f>IF(A23="N",0,'[14]RESUMO POR TRECHO'!J22)</f>
        <v>0</v>
      </c>
      <c r="X23" s="14">
        <f>IF(A23="N",0,'[15]RESUMO POR TRECHO'!J22)</f>
        <v>0</v>
      </c>
      <c r="Y23" s="14">
        <f>IF(A23="N",0,[16]Res_Passarelas!F21)</f>
        <v>0</v>
      </c>
      <c r="Z23" s="14">
        <f>IF(A23="N",0,'[9]Safety Box por SRE'!F20)</f>
        <v>278637</v>
      </c>
      <c r="AA23" s="11">
        <f t="shared" si="1"/>
        <v>9521627</v>
      </c>
      <c r="AB23" s="12"/>
    </row>
    <row r="24" spans="1:29" x14ac:dyDescent="0.3">
      <c r="A24" s="33" t="str">
        <f>_xlfn.XLOOKUP(C24,CENARIOS!$D$2:$AP$2,CENARIOS!$D$22:$AP$22,0,0)</f>
        <v>S</v>
      </c>
      <c r="B24" s="33" t="str">
        <f>_xlfn.XLOOKUP(E24,TCP!$C$3:$C$42,TCP!$B$3:$B$42,0,0)</f>
        <v>TCP - P 14</v>
      </c>
      <c r="C24" s="7">
        <v>19</v>
      </c>
      <c r="D24" s="16" t="s">
        <v>44</v>
      </c>
      <c r="E24" s="7" t="s">
        <v>53</v>
      </c>
      <c r="F24" s="9" t="s">
        <v>93</v>
      </c>
      <c r="G24" s="10">
        <v>33.56</v>
      </c>
      <c r="H24" s="10">
        <v>48.62</v>
      </c>
      <c r="I24" s="10">
        <f t="shared" si="2"/>
        <v>15.06</v>
      </c>
      <c r="J24" s="31">
        <f>IF(A24="N",0,'[3]RESUMO POR TRECHO'!I23)</f>
        <v>2780857</v>
      </c>
      <c r="K24" s="31">
        <f>IF(A24="N",0,'[4]RESUMO POR TRECHO'!I23)</f>
        <v>11158940</v>
      </c>
      <c r="L24" s="11">
        <f>IF(A24="N",0,'[5]RESUMO POR TRECHO'!K24)</f>
        <v>13609985</v>
      </c>
      <c r="M24" s="14">
        <f>IF(A24="N",0,'[6]RESUMO POR TRECHO'!M24)</f>
        <v>32310464</v>
      </c>
      <c r="N24" s="98">
        <v>0</v>
      </c>
      <c r="O24" s="14">
        <f>IF(A24="N",0,'[7]RESUMO POR TRECHO'!J23)</f>
        <v>444573</v>
      </c>
      <c r="P24" s="14">
        <f>IF(A24="N",0,'[8]RESUMO POR TRECHO'!J23*0)</f>
        <v>0</v>
      </c>
      <c r="Q24" s="14">
        <f>IF(A24="N",0,'[9]RESUMO POR TRECHO'!J23)</f>
        <v>2481698</v>
      </c>
      <c r="R24" s="14">
        <f>IF(A24="N",0,'[10]RESUMO POR TRECHO'!J23)</f>
        <v>3885474</v>
      </c>
      <c r="S24" s="14">
        <f>IF(A24="N",0,'[11]RESUMO POR TRECHO'!J23)</f>
        <v>27099306</v>
      </c>
      <c r="T24" s="14">
        <f>IF(A24="N",0,'[12]RESUMO POR TRECHO'!J23)</f>
        <v>8967238</v>
      </c>
      <c r="U24" s="14"/>
      <c r="V24" s="14">
        <f>IF(A24="N",0,'[13]RESUMO POR TRECHO'!L23)</f>
        <v>20769322</v>
      </c>
      <c r="W24" s="14">
        <f>IF(A24="N",0,'[14]RESUMO POR TRECHO'!J23)</f>
        <v>0</v>
      </c>
      <c r="X24" s="14">
        <f>IF(A24="N",0,'[15]RESUMO POR TRECHO'!J23)</f>
        <v>2631542</v>
      </c>
      <c r="Y24" s="14">
        <f>IF(A24="N",0,[16]Res_Passarelas!F22)</f>
        <v>4370000</v>
      </c>
      <c r="Z24" s="14">
        <f>IF(A24="N",0,'[9]Safety Box por SRE'!F21)</f>
        <v>1393183</v>
      </c>
      <c r="AA24" s="11">
        <f t="shared" si="1"/>
        <v>131902582</v>
      </c>
      <c r="AB24" s="12" t="str">
        <f>IF(A24="N","","FF14")</f>
        <v>FF14</v>
      </c>
    </row>
    <row r="25" spans="1:29" x14ac:dyDescent="0.3">
      <c r="A25" s="33" t="str">
        <f>_xlfn.XLOOKUP(C25,CENARIOS!$D$2:$AP$2,CENARIOS!$D$22:$AP$22,0,0)</f>
        <v>S</v>
      </c>
      <c r="B25" s="33" t="str">
        <f>_xlfn.XLOOKUP(E25,TCP!$C$3:$C$42,TCP!$B$3:$B$42,0,0)</f>
        <v>TCP - P 13</v>
      </c>
      <c r="C25" s="7">
        <v>20</v>
      </c>
      <c r="D25" s="16" t="s">
        <v>44</v>
      </c>
      <c r="E25" s="7" t="s">
        <v>54</v>
      </c>
      <c r="F25" s="9" t="s">
        <v>94</v>
      </c>
      <c r="G25" s="10">
        <v>52.54</v>
      </c>
      <c r="H25" s="10">
        <v>58.95</v>
      </c>
      <c r="I25" s="10">
        <f t="shared" si="2"/>
        <v>6.41</v>
      </c>
      <c r="J25" s="31">
        <f>IF(A25="N",0,'[3]RESUMO POR TRECHO'!I24)</f>
        <v>0</v>
      </c>
      <c r="K25" s="31">
        <f>IF(A25="N",0,'[4]RESUMO POR TRECHO'!I24)</f>
        <v>0</v>
      </c>
      <c r="L25" s="11">
        <f>IF(A25="N",0,'[5]RESUMO POR TRECHO'!K25)</f>
        <v>3959379</v>
      </c>
      <c r="M25" s="14">
        <f>IF(A25="N",0,'[6]RESUMO POR TRECHO'!M25)</f>
        <v>12268255</v>
      </c>
      <c r="N25" s="98">
        <v>0</v>
      </c>
      <c r="O25" s="14">
        <f>IF(A25="N",0,'[7]RESUMO POR TRECHO'!J24)</f>
        <v>444573</v>
      </c>
      <c r="P25" s="14">
        <f>IF(A25="N",0,'[8]RESUMO POR TRECHO'!J24)</f>
        <v>0</v>
      </c>
      <c r="Q25" s="14">
        <f>IF(A25="N",0,'[9]RESUMO POR TRECHO'!J24)</f>
        <v>1993710</v>
      </c>
      <c r="R25" s="14">
        <f>IF(A25="N",0,'[10]RESUMO POR TRECHO'!J24)</f>
        <v>1766266</v>
      </c>
      <c r="S25" s="14">
        <f>IF(A25="N",0,'[11]RESUMO POR TRECHO'!J24)</f>
        <v>0</v>
      </c>
      <c r="T25" s="14">
        <f>IF(A25="N",0,'[12]RESUMO POR TRECHO'!J24)</f>
        <v>0</v>
      </c>
      <c r="U25" s="14"/>
      <c r="V25" s="14">
        <f>IF(A25="N",0,'[13]RESUMO POR TRECHO'!L24)</f>
        <v>0</v>
      </c>
      <c r="W25" s="14">
        <f>IF(A25="N",0,'[14]RESUMO POR TRECHO'!J24)</f>
        <v>0</v>
      </c>
      <c r="X25" s="14">
        <f>IF(A25="N",0,'[15]RESUMO POR TRECHO'!J24)</f>
        <v>0</v>
      </c>
      <c r="Y25" s="14">
        <f>IF(A25="N",0,[16]Res_Passarelas!F23)</f>
        <v>0</v>
      </c>
      <c r="Z25" s="14">
        <f>IF(A25="N",0,'[9]Safety Box por SRE'!F22)</f>
        <v>1114546</v>
      </c>
      <c r="AA25" s="11">
        <f t="shared" si="1"/>
        <v>21546729</v>
      </c>
      <c r="AB25" s="12"/>
    </row>
    <row r="26" spans="1:29" x14ac:dyDescent="0.3">
      <c r="A26" s="33" t="str">
        <f>_xlfn.XLOOKUP(C26,CENARIOS!$D$2:$AP$2,CENARIOS!$D$22:$AP$22,0,0)</f>
        <v>S</v>
      </c>
      <c r="B26" s="33" t="str">
        <f>_xlfn.XLOOKUP(E26,TCP!$C$3:$C$42,TCP!$B$3:$B$42,0,0)</f>
        <v>TCP - P 13</v>
      </c>
      <c r="C26" s="7">
        <v>21</v>
      </c>
      <c r="D26" s="16" t="s">
        <v>44</v>
      </c>
      <c r="E26" s="7" t="s">
        <v>55</v>
      </c>
      <c r="F26" s="9" t="s">
        <v>95</v>
      </c>
      <c r="G26" s="10">
        <v>58.95</v>
      </c>
      <c r="H26" s="10">
        <v>66.27</v>
      </c>
      <c r="I26" s="10">
        <f t="shared" si="2"/>
        <v>7.32</v>
      </c>
      <c r="J26" s="31">
        <f>IF(A26="N",0,'[3]RESUMO POR TRECHO'!I25)</f>
        <v>0</v>
      </c>
      <c r="K26" s="31">
        <f>IF(A26="N",0,'[4]RESUMO POR TRECHO'!I25)</f>
        <v>0</v>
      </c>
      <c r="L26" s="11">
        <f>IF(A26="N",0,'[5]RESUMO POR TRECHO'!K26)</f>
        <v>4604240</v>
      </c>
      <c r="M26" s="14">
        <f>IF(A26="N",0,'[6]RESUMO POR TRECHO'!M26)</f>
        <v>13959889</v>
      </c>
      <c r="N26" s="98">
        <v>0</v>
      </c>
      <c r="O26" s="14">
        <f>IF(A26="N",0,'[7]RESUMO POR TRECHO'!J25)</f>
        <v>0</v>
      </c>
      <c r="P26" s="14">
        <f>IF(A26="N",0,'[8]RESUMO POR TRECHO'!J25)</f>
        <v>0</v>
      </c>
      <c r="Q26" s="14">
        <f>IF(A26="N",0,'[9]RESUMO POR TRECHO'!J25)</f>
        <v>2510098</v>
      </c>
      <c r="R26" s="14">
        <f>IF(A26="N",0,'[10]RESUMO POR TRECHO'!J25)</f>
        <v>2119207</v>
      </c>
      <c r="S26" s="14">
        <f>IF(A26="N",0,'[11]RESUMO POR TRECHO'!J25)</f>
        <v>0</v>
      </c>
      <c r="T26" s="14">
        <f>IF(A26="N",0,'[12]RESUMO POR TRECHO'!J25)</f>
        <v>0</v>
      </c>
      <c r="U26" s="14"/>
      <c r="V26" s="14">
        <f>IF(A26="N",0,'[13]RESUMO POR TRECHO'!L25)</f>
        <v>0</v>
      </c>
      <c r="W26" s="14">
        <f>IF(A26="N",0,'[14]RESUMO POR TRECHO'!J25)</f>
        <v>0</v>
      </c>
      <c r="X26" s="14">
        <f>IF(A26="N",0,'[15]RESUMO POR TRECHO'!J25)</f>
        <v>0</v>
      </c>
      <c r="Y26" s="14">
        <f>IF(A26="N",0,[16]Res_Passarelas!F24)</f>
        <v>0</v>
      </c>
      <c r="Z26" s="14">
        <f>IF(A26="N",0,'[9]Safety Box por SRE'!F23)</f>
        <v>1393183</v>
      </c>
      <c r="AA26" s="11">
        <f t="shared" si="1"/>
        <v>24586617</v>
      </c>
      <c r="AB26" s="12" t="str">
        <f>IF(A26="N","","FF13")</f>
        <v>FF13</v>
      </c>
    </row>
    <row r="27" spans="1:29" x14ac:dyDescent="0.3">
      <c r="A27" s="33" t="str">
        <f>_xlfn.XLOOKUP(C27,CENARIOS!$D$2:$AP$2,CENARIOS!$D$22:$AP$22,0,0)</f>
        <v>S</v>
      </c>
      <c r="B27" s="33" t="str">
        <f>_xlfn.XLOOKUP(E27,TCP!$C$3:$C$42,TCP!$B$3:$B$42,0,0)</f>
        <v>TCP - P 02</v>
      </c>
      <c r="C27" s="7">
        <v>22</v>
      </c>
      <c r="D27" s="16" t="s">
        <v>44</v>
      </c>
      <c r="E27" s="7" t="s">
        <v>56</v>
      </c>
      <c r="F27" s="9" t="s">
        <v>96</v>
      </c>
      <c r="G27" s="10">
        <v>66.27</v>
      </c>
      <c r="H27" s="10">
        <v>70.63</v>
      </c>
      <c r="I27" s="10">
        <f t="shared" si="2"/>
        <v>4.3600000000000003</v>
      </c>
      <c r="J27" s="31">
        <f>IF(A27="N",0,'[3]RESUMO POR TRECHO'!I26)</f>
        <v>0</v>
      </c>
      <c r="K27" s="31">
        <f>IF(A27="N",0,'[4]RESUMO POR TRECHO'!I26)</f>
        <v>0</v>
      </c>
      <c r="L27" s="11">
        <f>IF(A27="N",0,'[5]RESUMO POR TRECHO'!K27)</f>
        <v>2859244</v>
      </c>
      <c r="M27" s="14">
        <f>IF(A27="N",0,'[6]RESUMO POR TRECHO'!M27)</f>
        <v>8747099</v>
      </c>
      <c r="N27" s="98">
        <v>0</v>
      </c>
      <c r="O27" s="14">
        <f>IF(A27="N",0,'[7]RESUMO POR TRECHO'!J26)</f>
        <v>222287</v>
      </c>
      <c r="P27" s="14">
        <f>IF(A27="N",0,'[8]RESUMO POR TRECHO'!J26)</f>
        <v>0</v>
      </c>
      <c r="Q27" s="14">
        <f>IF(A27="N",0,'[9]RESUMO POR TRECHO'!J26)</f>
        <v>1547761</v>
      </c>
      <c r="R27" s="14">
        <f>IF(A27="N",0,'[10]RESUMO POR TRECHO'!J26)</f>
        <v>1059864</v>
      </c>
      <c r="S27" s="14">
        <f>IF(A27="N",0,'[11]RESUMO POR TRECHO'!J26)</f>
        <v>0</v>
      </c>
      <c r="T27" s="14">
        <f>IF(A27="N",0,'[12]RESUMO POR TRECHO'!J26)</f>
        <v>0</v>
      </c>
      <c r="U27" s="14"/>
      <c r="V27" s="14">
        <f>IF(A27="N",0,'[13]RESUMO POR TRECHO'!L26)</f>
        <v>0</v>
      </c>
      <c r="W27" s="14">
        <f>IF(A27="N",0,'[14]RESUMO POR TRECHO'!J26)</f>
        <v>0</v>
      </c>
      <c r="X27" s="14">
        <f>IF(A27="N",0,'[15]RESUMO POR TRECHO'!J26)</f>
        <v>0</v>
      </c>
      <c r="Y27" s="14">
        <f>IF(A27="N",0,[16]Res_Passarelas!F25)</f>
        <v>0</v>
      </c>
      <c r="Z27" s="14">
        <f>IF(A27="N",0,'[9]Safety Box por SRE'!F24)</f>
        <v>835910</v>
      </c>
      <c r="AA27" s="11">
        <f t="shared" si="1"/>
        <v>15272165</v>
      </c>
      <c r="AB27" s="12"/>
    </row>
    <row r="28" spans="1:29" x14ac:dyDescent="0.3">
      <c r="A28" s="33" t="str">
        <f>_xlfn.XLOOKUP(C28,CENARIOS!$D$2:$AP$2,CENARIOS!$D$22:$AP$22,0,0)</f>
        <v>S</v>
      </c>
      <c r="B28" s="33" t="str">
        <f>_xlfn.XLOOKUP(E28,TCP!$C$3:$C$42,TCP!$B$3:$B$42,0,0)</f>
        <v>TCP - P 02</v>
      </c>
      <c r="C28" s="7">
        <v>23</v>
      </c>
      <c r="D28" s="16" t="s">
        <v>44</v>
      </c>
      <c r="E28" s="7" t="s">
        <v>57</v>
      </c>
      <c r="F28" s="9" t="s">
        <v>97</v>
      </c>
      <c r="G28" s="10">
        <v>70.63</v>
      </c>
      <c r="H28" s="10">
        <v>73.349999999999994</v>
      </c>
      <c r="I28" s="10">
        <f t="shared" si="2"/>
        <v>2.72</v>
      </c>
      <c r="J28" s="31">
        <f>IF(A28="N",0,'[3]RESUMO POR TRECHO'!I27)</f>
        <v>0</v>
      </c>
      <c r="K28" s="31">
        <f>IF(A28="N",0,'[4]RESUMO POR TRECHO'!I27)</f>
        <v>0</v>
      </c>
      <c r="L28" s="11">
        <f>IF(A28="N",0,'[5]RESUMO POR TRECHO'!K28)</f>
        <v>560775</v>
      </c>
      <c r="M28" s="14">
        <f>IF(A28="N",0,'[6]RESUMO POR TRECHO'!M28)</f>
        <v>4123264</v>
      </c>
      <c r="N28" s="98">
        <v>0</v>
      </c>
      <c r="O28" s="14">
        <f>IF(A28="N",0,'[7]RESUMO POR TRECHO'!J27)</f>
        <v>0</v>
      </c>
      <c r="P28" s="14">
        <f>IF(A28="N",0,'[8]RESUMO POR TRECHO'!J27)</f>
        <v>0</v>
      </c>
      <c r="Q28" s="14">
        <f>IF(A28="N",0,'[9]RESUMO POR TRECHO'!J27)</f>
        <v>0</v>
      </c>
      <c r="R28" s="14">
        <f>IF(A28="N",0,'[10]RESUMO POR TRECHO'!J27)</f>
        <v>0</v>
      </c>
      <c r="S28" s="14">
        <f>IF(A28="N",0,'[11]RESUMO POR TRECHO'!J27)</f>
        <v>0</v>
      </c>
      <c r="T28" s="14">
        <f>IF(A28="N",0,'[12]RESUMO POR TRECHO'!J27)</f>
        <v>0</v>
      </c>
      <c r="U28" s="14"/>
      <c r="V28" s="14">
        <f>IF(A28="N",0,'[13]RESUMO POR TRECHO'!L27)</f>
        <v>0</v>
      </c>
      <c r="W28" s="14">
        <f>IF(A28="N",0,'[14]RESUMO POR TRECHO'!J27)</f>
        <v>0</v>
      </c>
      <c r="X28" s="14">
        <f>IF(A28="N",0,'[15]RESUMO POR TRECHO'!J27)</f>
        <v>0</v>
      </c>
      <c r="Y28" s="14">
        <f>IF(A28="N",0,[16]Res_Passarelas!F26)</f>
        <v>0</v>
      </c>
      <c r="Z28" s="14">
        <f>IF(A28="N",0,'[9]Safety Box por SRE'!F25)</f>
        <v>0</v>
      </c>
      <c r="AA28" s="11">
        <f t="shared" si="1"/>
        <v>4684039</v>
      </c>
      <c r="AB28" s="12"/>
    </row>
    <row r="29" spans="1:29" x14ac:dyDescent="0.3">
      <c r="A29" s="33" t="str">
        <f>_xlfn.XLOOKUP(C29,CENARIOS!$D$2:$AP$2,CENARIOS!$D$22:$AP$22,0,0)</f>
        <v>S</v>
      </c>
      <c r="B29" s="33" t="str">
        <f>_xlfn.XLOOKUP(E29,TCP!$C$3:$C$42,TCP!$B$3:$B$42,0,0)</f>
        <v>TCP - P 02</v>
      </c>
      <c r="C29" s="7">
        <v>24</v>
      </c>
      <c r="D29" s="16" t="s">
        <v>44</v>
      </c>
      <c r="E29" s="7" t="s">
        <v>58</v>
      </c>
      <c r="F29" s="9" t="s">
        <v>98</v>
      </c>
      <c r="G29" s="10">
        <v>77.680000000000007</v>
      </c>
      <c r="H29" s="10">
        <v>77.89</v>
      </c>
      <c r="I29" s="10">
        <f t="shared" si="2"/>
        <v>0.21</v>
      </c>
      <c r="J29" s="31">
        <f>IF(A29="N",0,'[3]RESUMO POR TRECHO'!I28)</f>
        <v>153492</v>
      </c>
      <c r="K29" s="31">
        <f>IF(A29="N",0,'[4]RESUMO POR TRECHO'!I28)</f>
        <v>1079735</v>
      </c>
      <c r="L29" s="11">
        <f>IF(A29="N",0,'[5]RESUMO POR TRECHO'!K29)</f>
        <v>134095</v>
      </c>
      <c r="M29" s="14">
        <f>IF(A29="N",0,'[6]RESUMO POR TRECHO'!M29)</f>
        <v>1821644</v>
      </c>
      <c r="N29" s="98">
        <v>0</v>
      </c>
      <c r="O29" s="14">
        <f>IF(A29="N",0,'[7]RESUMO POR TRECHO'!J28)</f>
        <v>0</v>
      </c>
      <c r="P29" s="14">
        <f>IF(A29="N",0,'[8]RESUMO POR TRECHO'!J28)</f>
        <v>0</v>
      </c>
      <c r="Q29" s="14">
        <f>IF(A29="N",0,'[9]RESUMO POR TRECHO'!J28)</f>
        <v>0</v>
      </c>
      <c r="R29" s="14">
        <f>IF(A29="N",0,'[10]RESUMO POR TRECHO'!J28)</f>
        <v>0</v>
      </c>
      <c r="S29" s="14">
        <f>IF(A29="N",0,'[11]RESUMO POR TRECHO'!J28)</f>
        <v>0</v>
      </c>
      <c r="T29" s="14">
        <f>IF(A29="N",0,'[12]RESUMO POR TRECHO'!J28)</f>
        <v>0</v>
      </c>
      <c r="U29" s="14"/>
      <c r="V29" s="14">
        <f>IF(A29="N",0,'[13]RESUMO POR TRECHO'!L28)</f>
        <v>0</v>
      </c>
      <c r="W29" s="14">
        <f>IF(A29="N",0,'[14]RESUMO POR TRECHO'!J28)</f>
        <v>0</v>
      </c>
      <c r="X29" s="14">
        <f>IF(A29="N",0,'[15]RESUMO POR TRECHO'!J28)</f>
        <v>0</v>
      </c>
      <c r="Y29" s="14">
        <f>IF(A29="N",0,[16]Res_Passarelas!F27)</f>
        <v>0</v>
      </c>
      <c r="Z29" s="14">
        <f>IF(A29="N",0,'[9]Safety Box por SRE'!F26)</f>
        <v>0</v>
      </c>
      <c r="AA29" s="11">
        <f t="shared" si="1"/>
        <v>3188966</v>
      </c>
      <c r="AB29" s="12"/>
    </row>
    <row r="30" spans="1:29" x14ac:dyDescent="0.3">
      <c r="A30" s="33" t="str">
        <f>_xlfn.XLOOKUP(C30,CENARIOS!$D$2:$AP$2,CENARIOS!$D$22:$AP$22,0,0)</f>
        <v>S</v>
      </c>
      <c r="B30" s="33" t="str">
        <f>_xlfn.XLOOKUP(E30,TCP!$C$3:$C$42,TCP!$B$3:$B$42,0,0)</f>
        <v>TCP - P 02</v>
      </c>
      <c r="C30" s="7">
        <v>25</v>
      </c>
      <c r="D30" s="16" t="s">
        <v>44</v>
      </c>
      <c r="E30" s="7" t="s">
        <v>59</v>
      </c>
      <c r="F30" s="9" t="s">
        <v>99</v>
      </c>
      <c r="G30" s="10">
        <v>77.89</v>
      </c>
      <c r="H30" s="10">
        <v>90.31</v>
      </c>
      <c r="I30" s="10">
        <f t="shared" si="2"/>
        <v>12.42</v>
      </c>
      <c r="J30" s="31">
        <f>IF(A30="N",0,'[3]RESUMO POR TRECHO'!I29)</f>
        <v>2576905</v>
      </c>
      <c r="K30" s="31">
        <f>IF(A30="N",0,'[4]RESUMO POR TRECHO'!I29)</f>
        <v>14260545</v>
      </c>
      <c r="L30" s="11">
        <f>IF(A30="N",0,'[5]RESUMO POR TRECHO'!K30)</f>
        <v>10774554</v>
      </c>
      <c r="M30" s="14">
        <f>IF(A30="N",0,'[6]RESUMO POR TRECHO'!M30)</f>
        <v>43283089</v>
      </c>
      <c r="N30" s="99">
        <v>56386800</v>
      </c>
      <c r="O30" s="14">
        <f>IF(A30="N",0,'[7]RESUMO POR TRECHO'!J29)</f>
        <v>444573</v>
      </c>
      <c r="P30" s="14">
        <f>IF(A30="N",0,'[8]RESUMO POR TRECHO'!J29*0)</f>
        <v>0</v>
      </c>
      <c r="Q30" s="14">
        <f>IF(A30="N",0,'[9]RESUMO POR TRECHO'!J29)</f>
        <v>0</v>
      </c>
      <c r="R30" s="14">
        <f>IF(A30="N",0,'[10]RESUMO POR TRECHO'!J29)</f>
        <v>1412805</v>
      </c>
      <c r="S30" s="14">
        <f>IF(A30="N",0,'[11]RESUMO POR TRECHO'!J29)</f>
        <v>0</v>
      </c>
      <c r="T30" s="14">
        <f>IF(A30="N",0,'[12]RESUMO POR TRECHO'!J29)</f>
        <v>13069863</v>
      </c>
      <c r="U30" s="14"/>
      <c r="V30" s="14">
        <f>IF(A30="N",0,'[13]RESUMO POR TRECHO'!L29)</f>
        <v>19327063</v>
      </c>
      <c r="W30" s="14">
        <f>IF(A30="N",0,'[14]RESUMO POR TRECHO'!J29)</f>
        <v>0</v>
      </c>
      <c r="X30" s="14">
        <f>IF(A30="N",0,'[15]RESUMO POR TRECHO'!J29)</f>
        <v>6485198</v>
      </c>
      <c r="Y30" s="14">
        <f>IF(A30="N",0,[16]Res_Passarelas!F28)</f>
        <v>2090000</v>
      </c>
      <c r="Z30" s="14">
        <f>IF(A30="N",0,'[9]Safety Box por SRE'!F27)</f>
        <v>0</v>
      </c>
      <c r="AA30" s="11">
        <f t="shared" si="1"/>
        <v>170111395</v>
      </c>
      <c r="AB30" s="12" t="str">
        <f>IF(A30="N","","FF02")</f>
        <v>FF02</v>
      </c>
      <c r="AC30" s="15"/>
    </row>
    <row r="31" spans="1:29" x14ac:dyDescent="0.3">
      <c r="A31" s="33" t="str">
        <f>_xlfn.XLOOKUP(C31,CENARIOS!$D$2:$AP$2,CENARIOS!$D$22:$AP$22,0,0)</f>
        <v>S</v>
      </c>
      <c r="B31" s="33" t="str">
        <f>_xlfn.XLOOKUP(E31,TCP!$C$3:$C$42,TCP!$B$3:$B$42,0,0)</f>
        <v>TCP - P 02</v>
      </c>
      <c r="C31" s="7">
        <v>26</v>
      </c>
      <c r="D31" s="16" t="s">
        <v>44</v>
      </c>
      <c r="E31" s="7" t="s">
        <v>60</v>
      </c>
      <c r="F31" s="9" t="s">
        <v>61</v>
      </c>
      <c r="G31" s="10">
        <v>90.31</v>
      </c>
      <c r="H31" s="10">
        <v>93</v>
      </c>
      <c r="I31" s="10">
        <f t="shared" si="2"/>
        <v>2.69</v>
      </c>
      <c r="J31" s="31">
        <f>IF(A31="N",0,'[3]RESUMO POR TRECHO'!I30)</f>
        <v>590321</v>
      </c>
      <c r="K31" s="31">
        <f>IF(A31="N",0,'[4]RESUMO POR TRECHO'!I30)</f>
        <v>2478259</v>
      </c>
      <c r="L31" s="11">
        <f>IF(A31="N",0,'[5]RESUMO POR TRECHO'!K31)</f>
        <v>2749360</v>
      </c>
      <c r="M31" s="14">
        <f>IF(A31="N",0,'[6]RESUMO POR TRECHO'!M31)</f>
        <v>10803719</v>
      </c>
      <c r="N31" s="98">
        <v>0</v>
      </c>
      <c r="O31" s="14">
        <f>IF(A31="N",0,'[7]RESUMO POR TRECHO'!J30)</f>
        <v>222287</v>
      </c>
      <c r="P31" s="14">
        <f>IF(A31="N",0,'[8]RESUMO POR TRECHO'!J30*0)</f>
        <v>0</v>
      </c>
      <c r="Q31" s="14">
        <f>IF(A31="N",0,'[9]RESUMO POR TRECHO'!J30)</f>
        <v>0</v>
      </c>
      <c r="R31" s="14">
        <f>IF(A31="N",0,'[10]RESUMO POR TRECHO'!J30)</f>
        <v>353461</v>
      </c>
      <c r="S31" s="14">
        <f>IF(A31="N",0,'[11]RESUMO POR TRECHO'!J30)</f>
        <v>0</v>
      </c>
      <c r="T31" s="14">
        <f>IF(A31="N",0,'[12]RESUMO POR TRECHO'!J30)</f>
        <v>4356029</v>
      </c>
      <c r="U31" s="14"/>
      <c r="V31" s="14">
        <f>IF(A31="N",0,'[13]RESUMO POR TRECHO'!L30)</f>
        <v>7375570</v>
      </c>
      <c r="W31" s="14">
        <f>IF(A31="N",0,'[14]RESUMO POR TRECHO'!J30)</f>
        <v>0</v>
      </c>
      <c r="X31" s="14">
        <f>IF(A31="N",0,'[15]RESUMO POR TRECHO'!J30)</f>
        <v>0</v>
      </c>
      <c r="Y31" s="14">
        <f>IF(A31="N",0,[16]Res_Passarelas!F29)</f>
        <v>2090000</v>
      </c>
      <c r="Z31" s="14">
        <f>IF(A31="N",0,'[9]Safety Box por SRE'!F28)</f>
        <v>0</v>
      </c>
      <c r="AA31" s="11">
        <f t="shared" si="1"/>
        <v>31019006</v>
      </c>
      <c r="AB31" s="12"/>
    </row>
    <row r="32" spans="1:29" x14ac:dyDescent="0.3">
      <c r="A32" s="33" t="str">
        <f>_xlfn.XLOOKUP(C32,CENARIOS!$D$2:$AP$2,CENARIOS!$D$22:$AP$22,0,0)</f>
        <v>S</v>
      </c>
      <c r="B32" s="33" t="str">
        <f>_xlfn.XLOOKUP(E32,TCP!$C$3:$C$42,TCP!$B$3:$B$42,0,0)</f>
        <v>TCP - P 01</v>
      </c>
      <c r="C32" s="7">
        <v>27</v>
      </c>
      <c r="D32" s="16" t="s">
        <v>44</v>
      </c>
      <c r="E32" s="7" t="s">
        <v>62</v>
      </c>
      <c r="F32" s="9" t="s">
        <v>63</v>
      </c>
      <c r="G32" s="10">
        <v>93</v>
      </c>
      <c r="H32" s="10">
        <v>101.93</v>
      </c>
      <c r="I32" s="10">
        <f t="shared" si="2"/>
        <v>8.93</v>
      </c>
      <c r="J32" s="31">
        <f>IF(A32="N",0,'[3]RESUMO POR TRECHO'!I31)</f>
        <v>1734297</v>
      </c>
      <c r="K32" s="31">
        <f>IF(A32="N",0,'[4]RESUMO POR TRECHO'!I31)</f>
        <v>16316609</v>
      </c>
      <c r="L32" s="11">
        <f>IF(A32="N",0,'[5]RESUMO POR TRECHO'!K32)</f>
        <v>9072570</v>
      </c>
      <c r="M32" s="14">
        <f>IF(A32="N",0,'[6]RESUMO POR TRECHO'!M32)</f>
        <v>33514648</v>
      </c>
      <c r="N32" s="98">
        <v>0</v>
      </c>
      <c r="O32" s="14">
        <f>IF(A32="N",0,'[7]RESUMO POR TRECHO'!J31)</f>
        <v>0</v>
      </c>
      <c r="P32" s="14">
        <f>IF(A32="N",0,'[8]RESUMO POR TRECHO'!J31*0)</f>
        <v>0</v>
      </c>
      <c r="Q32" s="14">
        <f>IF(A32="N",0,'[9]RESUMO POR TRECHO'!J31)</f>
        <v>0</v>
      </c>
      <c r="R32" s="14">
        <f>IF(A32="N",0,'[10]RESUMO POR TRECHO'!J31)</f>
        <v>706402</v>
      </c>
      <c r="S32" s="14">
        <f>IF(A32="N",0,'[11]RESUMO POR TRECHO'!J31)</f>
        <v>0</v>
      </c>
      <c r="T32" s="14">
        <f>IF(A32="N",0,'[12]RESUMO POR TRECHO'!J31)</f>
        <v>25823570</v>
      </c>
      <c r="U32" s="14"/>
      <c r="V32" s="14">
        <f>IF(A32="N",0,'[13]RESUMO POR TRECHO'!L31)</f>
        <v>23006493</v>
      </c>
      <c r="W32" s="14">
        <f>IF(A32="N",0,'[14]RESUMO POR TRECHO'!J31)</f>
        <v>0</v>
      </c>
      <c r="X32" s="14">
        <f>IF(A32="N",0,'[15]RESUMO POR TRECHO'!J31)</f>
        <v>6568820</v>
      </c>
      <c r="Y32" s="14">
        <f>IF(A32="N",0,[16]Res_Passarelas!F30)</f>
        <v>2280000</v>
      </c>
      <c r="Z32" s="14">
        <f>IF(A32="N",0,'[9]Safety Box por SRE'!F29)</f>
        <v>0</v>
      </c>
      <c r="AA32" s="11">
        <f t="shared" si="1"/>
        <v>119023409</v>
      </c>
      <c r="AB32" s="12"/>
      <c r="AC32" s="15"/>
    </row>
    <row r="33" spans="1:29" x14ac:dyDescent="0.3">
      <c r="A33" s="33" t="str">
        <f>_xlfn.XLOOKUP(C33,CENARIOS!$D$2:$AP$2,CENARIOS!$D$22:$AP$22,0,0)</f>
        <v>S</v>
      </c>
      <c r="B33" s="33" t="str">
        <f>_xlfn.XLOOKUP(E33,TCP!$C$3:$C$42,TCP!$B$3:$B$42,0,0)</f>
        <v>TCP - P 01</v>
      </c>
      <c r="C33" s="7">
        <v>28</v>
      </c>
      <c r="D33" s="16" t="s">
        <v>44</v>
      </c>
      <c r="E33" s="7" t="s">
        <v>64</v>
      </c>
      <c r="F33" s="9" t="s">
        <v>100</v>
      </c>
      <c r="G33" s="10">
        <v>101.93</v>
      </c>
      <c r="H33" s="10">
        <v>113.04</v>
      </c>
      <c r="I33" s="10">
        <f t="shared" si="2"/>
        <v>11.11</v>
      </c>
      <c r="J33" s="31">
        <f>IF(A33="N",0,'[3]RESUMO POR TRECHO'!I32)</f>
        <v>1952093</v>
      </c>
      <c r="K33" s="31">
        <f>IF(A33="N",0,'[4]RESUMO POR TRECHO'!I32)</f>
        <v>16108865</v>
      </c>
      <c r="L33" s="11">
        <f>IF(A33="N",0,'[5]RESUMO POR TRECHO'!K33)</f>
        <v>9900717</v>
      </c>
      <c r="M33" s="14">
        <f>IF(A33="N",0,'[6]RESUMO POR TRECHO'!M33)</f>
        <v>36060338</v>
      </c>
      <c r="N33" s="98">
        <v>0</v>
      </c>
      <c r="O33" s="14">
        <f>IF(A33="N",0,'[7]RESUMO POR TRECHO'!J32)</f>
        <v>0</v>
      </c>
      <c r="P33" s="14">
        <f>IF(A33="N",0,'[8]RESUMO POR TRECHO'!J32*0)</f>
        <v>0</v>
      </c>
      <c r="Q33" s="14">
        <f>IF(A33="N",0,'[9]RESUMO POR TRECHO'!J32)</f>
        <v>0</v>
      </c>
      <c r="R33" s="14">
        <f>IF(A33="N",0,'[10]RESUMO POR TRECHO'!J32)</f>
        <v>1059864</v>
      </c>
      <c r="S33" s="14">
        <f>IF(A33="N",0,'[11]RESUMO POR TRECHO'!J32)</f>
        <v>0</v>
      </c>
      <c r="T33" s="14">
        <f>IF(A33="N",0,'[12]RESUMO POR TRECHO'!J32)</f>
        <v>8779537</v>
      </c>
      <c r="U33" s="14"/>
      <c r="V33" s="14">
        <f>IF(A33="N",0,'[13]RESUMO POR TRECHO'!L32)</f>
        <v>12258841</v>
      </c>
      <c r="W33" s="14">
        <f>IF(A33="N",0,'[14]RESUMO POR TRECHO'!J32)</f>
        <v>0</v>
      </c>
      <c r="X33" s="14">
        <f>IF(A33="N",0,'[15]RESUMO POR TRECHO'!J32)</f>
        <v>4694367</v>
      </c>
      <c r="Y33" s="14">
        <f>IF(A33="N",0,[16]Res_Passarelas!F31)</f>
        <v>0</v>
      </c>
      <c r="Z33" s="14">
        <f>IF(A33="N",0,'[9]Safety Box por SRE'!F30)</f>
        <v>0</v>
      </c>
      <c r="AA33" s="11">
        <f t="shared" si="1"/>
        <v>90814622</v>
      </c>
      <c r="AB33" s="12"/>
    </row>
    <row r="34" spans="1:29" x14ac:dyDescent="0.3">
      <c r="A34" s="33" t="str">
        <f>_xlfn.XLOOKUP(C34,CENARIOS!$D$2:$AP$2,CENARIOS!$D$22:$AP$22,0,0)</f>
        <v>S</v>
      </c>
      <c r="B34" s="33" t="str">
        <f>_xlfn.XLOOKUP(E34,TCP!$C$3:$C$42,TCP!$B$3:$B$42,0,0)</f>
        <v>TCP - P 01</v>
      </c>
      <c r="C34" s="7">
        <v>29</v>
      </c>
      <c r="D34" s="16" t="s">
        <v>44</v>
      </c>
      <c r="E34" s="7" t="s">
        <v>65</v>
      </c>
      <c r="F34" s="9" t="s">
        <v>101</v>
      </c>
      <c r="G34" s="10">
        <v>113.04</v>
      </c>
      <c r="H34" s="10">
        <v>125.95</v>
      </c>
      <c r="I34" s="10">
        <f t="shared" si="2"/>
        <v>12.91</v>
      </c>
      <c r="J34" s="31">
        <f>IF(A34="N",0,'[3]RESUMO POR TRECHO'!I33)</f>
        <v>1933358</v>
      </c>
      <c r="K34" s="31">
        <f>IF(A34="N",0,'[4]RESUMO POR TRECHO'!I33)</f>
        <v>22135314</v>
      </c>
      <c r="L34" s="11">
        <f>IF(A34="N",0,'[5]RESUMO POR TRECHO'!K34)</f>
        <v>11515110</v>
      </c>
      <c r="M34" s="14">
        <f>IF(A34="N",0,'[6]RESUMO POR TRECHO'!M34)</f>
        <v>73854764</v>
      </c>
      <c r="N34" s="98">
        <v>0</v>
      </c>
      <c r="O34" s="14">
        <f>IF(A34="N",0,'[7]RESUMO POR TRECHO'!J33)</f>
        <v>0</v>
      </c>
      <c r="P34" s="14">
        <f>IF(A34="N",0,'[8]RESUMO POR TRECHO'!J33*0)</f>
        <v>0</v>
      </c>
      <c r="Q34" s="14">
        <f>IF(A34="N",0,'[9]RESUMO POR TRECHO'!J33)</f>
        <v>0</v>
      </c>
      <c r="R34" s="14">
        <f>IF(A34="N",0,'[10]RESUMO POR TRECHO'!J33)</f>
        <v>1766266</v>
      </c>
      <c r="S34" s="14">
        <f>IF(A34="N",0,'[11]RESUMO POR TRECHO'!J33)</f>
        <v>0</v>
      </c>
      <c r="T34" s="14">
        <f>IF(A34="N",0,'[12]RESUMO POR TRECHO'!J33)</f>
        <v>18783455</v>
      </c>
      <c r="U34" s="14"/>
      <c r="V34" s="14">
        <f>IF(A34="N",0,'[13]RESUMO POR TRECHO'!L33)</f>
        <v>13121977</v>
      </c>
      <c r="W34" s="14">
        <f>IF(A34="N",0,'[14]RESUMO POR TRECHO'!J33)</f>
        <v>0</v>
      </c>
      <c r="X34" s="14">
        <f>IF(A34="N",0,'[15]RESUMO POR TRECHO'!J33)</f>
        <v>6503321</v>
      </c>
      <c r="Y34" s="14">
        <f>IF(A34="N",0,[16]Res_Passarelas!F32)</f>
        <v>2090000</v>
      </c>
      <c r="Z34" s="14">
        <f>IF(A34="N",0,'[9]Safety Box por SRE'!F31)</f>
        <v>0</v>
      </c>
      <c r="AA34" s="11">
        <f t="shared" si="1"/>
        <v>151703565</v>
      </c>
      <c r="AB34" s="12" t="str">
        <f>IF(A34="N","","FF01")</f>
        <v>FF01</v>
      </c>
      <c r="AC34" s="15"/>
    </row>
    <row r="35" spans="1:29" x14ac:dyDescent="0.3">
      <c r="A35" s="33" t="str">
        <f>_xlfn.XLOOKUP(C35,CENARIOS!$D$2:$AP$2,CENARIOS!$D$22:$AP$22,0,0)</f>
        <v>S</v>
      </c>
      <c r="B35" s="33" t="str">
        <f>_xlfn.XLOOKUP(E35,TCP!$C$3:$C$42,TCP!$B$3:$B$42,0,0)</f>
        <v>TCP - P 01</v>
      </c>
      <c r="C35" s="7">
        <v>30</v>
      </c>
      <c r="D35" s="16" t="s">
        <v>44</v>
      </c>
      <c r="E35" s="7" t="s">
        <v>66</v>
      </c>
      <c r="F35" s="9" t="s">
        <v>102</v>
      </c>
      <c r="G35" s="10">
        <v>125.95</v>
      </c>
      <c r="H35" s="10">
        <v>135.41</v>
      </c>
      <c r="I35" s="10">
        <f t="shared" si="2"/>
        <v>9.4600000000000009</v>
      </c>
      <c r="J35" s="31">
        <f>IF(A35="N",0,'[3]RESUMO POR TRECHO'!I34)</f>
        <v>1711199</v>
      </c>
      <c r="K35" s="31">
        <f>IF(A35="N",0,'[4]RESUMO POR TRECHO'!I34)</f>
        <v>12010834</v>
      </c>
      <c r="L35" s="11">
        <f>IF(A35="N",0,'[5]RESUMO POR TRECHO'!K35)</f>
        <v>9458899</v>
      </c>
      <c r="M35" s="14">
        <f>IF(A35="N",0,'[6]RESUMO POR TRECHO'!M35)</f>
        <v>35349284</v>
      </c>
      <c r="N35" s="99">
        <v>42948400</v>
      </c>
      <c r="O35" s="14">
        <f>IF(A35="N",0,'[7]RESUMO POR TRECHO'!J34)</f>
        <v>1333720</v>
      </c>
      <c r="P35" s="14">
        <f>IF(A35="N",0,'[8]RESUMO POR TRECHO'!J34*0)</f>
        <v>0</v>
      </c>
      <c r="Q35" s="14">
        <f>IF(A35="N",0,'[9]RESUMO POR TRECHO'!J34)</f>
        <v>0</v>
      </c>
      <c r="R35" s="14">
        <f>IF(A35="N",0,'[10]RESUMO POR TRECHO'!J34)</f>
        <v>2472669</v>
      </c>
      <c r="S35" s="14">
        <f>IF(A35="N",0,'[11]RESUMO POR TRECHO'!J34)</f>
        <v>0</v>
      </c>
      <c r="T35" s="14">
        <f>IF(A35="N",0,'[12]RESUMO POR TRECHO'!J34)</f>
        <v>8752044</v>
      </c>
      <c r="U35" s="14"/>
      <c r="V35" s="14">
        <f>IF(A35="N",0,'[13]RESUMO POR TRECHO'!L34)</f>
        <v>26023900</v>
      </c>
      <c r="W35" s="14">
        <f>IF(A35="N",0,'[14]RESUMO POR TRECHO'!J34)</f>
        <v>0</v>
      </c>
      <c r="X35" s="14">
        <f>IF(A35="N",0,'[15]RESUMO POR TRECHO'!J34)</f>
        <v>0</v>
      </c>
      <c r="Y35" s="14">
        <f>IF(A35="N",0,[16]Res_Passarelas!F33)</f>
        <v>8360000</v>
      </c>
      <c r="Z35" s="14">
        <f>IF(A35="N",0,'[9]Safety Box por SRE'!F32)</f>
        <v>0</v>
      </c>
      <c r="AA35" s="11">
        <f t="shared" si="1"/>
        <v>148420949</v>
      </c>
      <c r="AB35" s="12"/>
    </row>
    <row r="36" spans="1:29" x14ac:dyDescent="0.3">
      <c r="A36" s="33" t="str">
        <f>_xlfn.XLOOKUP(C36,CENARIOS!$D$2:$AP$2,CENARIOS!$D$22:$AP$22,0,0)</f>
        <v>S</v>
      </c>
      <c r="B36" s="33" t="str">
        <f>_xlfn.XLOOKUP(E36,TCP!$C$3:$C$42,TCP!$B$3:$B$42,0,0)</f>
        <v>TCP - P 11</v>
      </c>
      <c r="C36" s="7">
        <v>32</v>
      </c>
      <c r="D36" s="17" t="s">
        <v>67</v>
      </c>
      <c r="E36" s="7" t="s">
        <v>68</v>
      </c>
      <c r="F36" s="9" t="s">
        <v>103</v>
      </c>
      <c r="G36" s="10">
        <v>226.5</v>
      </c>
      <c r="H36" s="10">
        <v>227.87</v>
      </c>
      <c r="I36" s="10">
        <f t="shared" si="2"/>
        <v>1.37</v>
      </c>
      <c r="J36" s="31">
        <f>IF(A36="N",0,'[3]RESUMO POR TRECHO'!I35)</f>
        <v>421050</v>
      </c>
      <c r="K36" s="31">
        <f>IF(A36="N",0,'[4]RESUMO POR TRECHO'!I35)</f>
        <v>8428794</v>
      </c>
      <c r="L36" s="11">
        <f>IF(A36="N",0,'[5]RESUMO POR TRECHO'!K36)</f>
        <v>4137337</v>
      </c>
      <c r="M36" s="14">
        <f>IF(A36="N",0,'[6]RESUMO POR TRECHO'!M36)</f>
        <v>50819126</v>
      </c>
      <c r="N36" s="98">
        <v>0</v>
      </c>
      <c r="O36" s="14">
        <f>IF(A36="N",0,'[7]RESUMO POR TRECHO'!J35)</f>
        <v>889147</v>
      </c>
      <c r="P36" s="14">
        <f>IF(A36="N",0,'[8]RESUMO POR TRECHO'!J35)</f>
        <v>30472803</v>
      </c>
      <c r="Q36" s="14">
        <f>IF(A36="N",0,'[9]RESUMO POR TRECHO'!J35)</f>
        <v>0</v>
      </c>
      <c r="R36" s="14">
        <f>IF(A36="N",0,'[10]RESUMO POR TRECHO'!J35)</f>
        <v>353461</v>
      </c>
      <c r="S36" s="14">
        <f>IF(A36="N",0,'[11]RESUMO POR TRECHO'!J35)</f>
        <v>0</v>
      </c>
      <c r="T36" s="14">
        <f>IF(A36="N",0,'[12]RESUMO POR TRECHO'!J35)</f>
        <v>1483652</v>
      </c>
      <c r="U36" s="14"/>
      <c r="V36" s="14">
        <f>IF(A36="N",0,'[13]RESUMO POR TRECHO'!L35)</f>
        <v>33874798</v>
      </c>
      <c r="W36" s="14">
        <f>IF(A36="N",0,'[14]RESUMO POR TRECHO'!J35)</f>
        <v>0</v>
      </c>
      <c r="X36" s="14">
        <f>IF(A36="N",0,'[15]RESUMO POR TRECHO'!J35)</f>
        <v>5988874</v>
      </c>
      <c r="Y36" s="14">
        <f>IF(A36="N",0,[16]Res_Passarelas!F34)</f>
        <v>2090000</v>
      </c>
      <c r="Z36" s="14">
        <f>IF(A36="N",0,'[9]Safety Box por SRE'!F33)</f>
        <v>0</v>
      </c>
      <c r="AA36" s="11">
        <f t="shared" ref="AA36:AA44" si="3">SUM(J36:Z36)</f>
        <v>138959042</v>
      </c>
      <c r="AB36" s="12"/>
    </row>
    <row r="37" spans="1:29" x14ac:dyDescent="0.3">
      <c r="A37" s="33" t="str">
        <f>_xlfn.XLOOKUP(C37,CENARIOS!$D$2:$AP$2,CENARIOS!$D$22:$AP$22,0,0)</f>
        <v>S</v>
      </c>
      <c r="B37" s="33" t="str">
        <f>_xlfn.XLOOKUP(E37,TCP!$C$3:$C$42,TCP!$B$3:$B$42,0,0)</f>
        <v>TCP - P 11</v>
      </c>
      <c r="C37" s="7">
        <v>33</v>
      </c>
      <c r="D37" s="17" t="s">
        <v>67</v>
      </c>
      <c r="E37" s="7" t="s">
        <v>69</v>
      </c>
      <c r="F37" s="9" t="s">
        <v>104</v>
      </c>
      <c r="G37" s="10">
        <v>227.87</v>
      </c>
      <c r="H37" s="10">
        <v>230.77</v>
      </c>
      <c r="I37" s="10">
        <f t="shared" si="2"/>
        <v>2.9</v>
      </c>
      <c r="J37" s="31">
        <f>IF(A37="N",0,'[3]RESUMO POR TRECHO'!I36)</f>
        <v>1506362</v>
      </c>
      <c r="K37" s="31">
        <f>IF(A37="N",0,'[4]RESUMO POR TRECHO'!I36)</f>
        <v>12966561</v>
      </c>
      <c r="L37" s="11">
        <f>IF(A37="N",0,'[5]RESUMO POR TRECHO'!K37)</f>
        <v>1867803</v>
      </c>
      <c r="M37" s="14">
        <f>IF(A37="N",0,'[6]RESUMO POR TRECHO'!M37)</f>
        <v>4213581</v>
      </c>
      <c r="N37" s="98">
        <v>0</v>
      </c>
      <c r="O37" s="14">
        <f>IF(A37="N",0,'[7]RESUMO POR TRECHO'!J36)</f>
        <v>666860</v>
      </c>
      <c r="P37" s="14">
        <f>IF(A37="N",0,'[8]RESUMO POR TRECHO'!J36)</f>
        <v>25394073</v>
      </c>
      <c r="Q37" s="14">
        <f>IF(A37="N",0,'[9]RESUMO POR TRECHO'!J36)</f>
        <v>0</v>
      </c>
      <c r="R37" s="14">
        <f>IF(A37="N",0,'[10]RESUMO POR TRECHO'!J36)</f>
        <v>353461</v>
      </c>
      <c r="S37" s="14">
        <f>IF(A37="N",0,'[11]RESUMO POR TRECHO'!J36)</f>
        <v>0</v>
      </c>
      <c r="T37" s="14">
        <f>IF(A37="N",0,'[12]RESUMO POR TRECHO'!J36)</f>
        <v>0</v>
      </c>
      <c r="U37" s="14"/>
      <c r="V37" s="14">
        <f>IF(A37="N",0,'[13]RESUMO POR TRECHO'!L36)</f>
        <v>4883271</v>
      </c>
      <c r="W37" s="14">
        <f>IF(A37="N",0,'[14]RESUMO POR TRECHO'!J36)</f>
        <v>2657357</v>
      </c>
      <c r="X37" s="14">
        <f>IF(A37="N",0,'[15]RESUMO POR TRECHO'!J36)</f>
        <v>2228605</v>
      </c>
      <c r="Y37" s="14">
        <f>IF(A37="N",0,[16]Res_Passarelas!F35)</f>
        <v>0</v>
      </c>
      <c r="Z37" s="14">
        <f>IF(A37="N",0,'[9]Safety Box por SRE'!F34)</f>
        <v>0</v>
      </c>
      <c r="AA37" s="11">
        <f t="shared" si="3"/>
        <v>56737934</v>
      </c>
      <c r="AB37" s="12" t="str">
        <f>IF(A37="N","","FF11")</f>
        <v>FF11</v>
      </c>
      <c r="AC37" s="15"/>
    </row>
    <row r="38" spans="1:29" x14ac:dyDescent="0.3">
      <c r="A38" s="33" t="str">
        <f>_xlfn.XLOOKUP(C38,CENARIOS!$D$2:$AP$2,CENARIOS!$D$22:$AP$22,0,0)</f>
        <v>S</v>
      </c>
      <c r="B38" s="33" t="str">
        <f>_xlfn.XLOOKUP(E38,TCP!$C$3:$C$42,TCP!$B$3:$B$42,0,0)</f>
        <v>TCP - P 11</v>
      </c>
      <c r="C38" s="7" t="s">
        <v>112</v>
      </c>
      <c r="D38" s="38" t="s">
        <v>67</v>
      </c>
      <c r="E38" s="36" t="s">
        <v>77</v>
      </c>
      <c r="F38" s="37" t="s">
        <v>105</v>
      </c>
      <c r="G38" s="10">
        <v>230.77</v>
      </c>
      <c r="H38" s="10">
        <v>233.93</v>
      </c>
      <c r="I38" s="10">
        <f t="shared" si="2"/>
        <v>3.16</v>
      </c>
      <c r="J38" s="31">
        <f>IF(A38="N",0,'[3]RESUMO POR TRECHO'!I37)</f>
        <v>372591</v>
      </c>
      <c r="K38" s="31">
        <f>IF(A38="N",0,'[4]RESUMO POR TRECHO'!I37)</f>
        <v>3847321</v>
      </c>
      <c r="L38" s="11">
        <f>IF(A38="N",0,'[5]RESUMO POR TRECHO'!K38)</f>
        <v>2983130</v>
      </c>
      <c r="M38" s="14">
        <f>IF(A38="N",0,'[6]RESUMO POR TRECHO'!M38)</f>
        <v>4591207</v>
      </c>
      <c r="N38" s="98">
        <v>0</v>
      </c>
      <c r="O38" s="14">
        <f>IF(A38="N",0,'[7]RESUMO POR TRECHO'!J37)</f>
        <v>889147</v>
      </c>
      <c r="P38" s="14">
        <f>IF(A38="N",0,'[8]RESUMO POR TRECHO'!J37)</f>
        <v>28618122</v>
      </c>
      <c r="Q38" s="14">
        <f>IF(A38="N",0,'[9]RESUMO POR TRECHO'!J37)</f>
        <v>0</v>
      </c>
      <c r="R38" s="14">
        <f>IF(A38="N",0,'[10]RESUMO POR TRECHO'!J37)</f>
        <v>353461</v>
      </c>
      <c r="S38" s="14">
        <f>IF(A38="N",0,'[11]RESUMO POR TRECHO'!J37)</f>
        <v>0</v>
      </c>
      <c r="T38" s="14">
        <f>IF(A38="N",0,'[12]RESUMO POR TRECHO'!J37)</f>
        <v>0</v>
      </c>
      <c r="U38" s="14"/>
      <c r="V38" s="14">
        <f>IF(A38="N",0,'[13]RESUMO POR TRECHO'!L37)</f>
        <v>2492298</v>
      </c>
      <c r="W38" s="14">
        <f>IF(A38="N",0,'[14]RESUMO POR TRECHO'!J37)</f>
        <v>0</v>
      </c>
      <c r="X38" s="14">
        <f>IF(A38="N",0,'[15]RESUMO POR TRECHO'!J37)</f>
        <v>2116038</v>
      </c>
      <c r="Y38" s="14">
        <f>IF(A38="N",0,[16]Res_Passarelas!F36)</f>
        <v>4275000</v>
      </c>
      <c r="Z38" s="14">
        <f>IF(A38="N",0,'[9]Safety Box por SRE'!F35)</f>
        <v>0</v>
      </c>
      <c r="AA38" s="11">
        <f t="shared" si="3"/>
        <v>50538315</v>
      </c>
      <c r="AB38" s="12"/>
      <c r="AC38" s="15"/>
    </row>
    <row r="39" spans="1:29" x14ac:dyDescent="0.3">
      <c r="A39" s="33" t="str">
        <f>_xlfn.XLOOKUP(C39,CENARIOS!$D$2:$AP$2,CENARIOS!$D$22:$AP$22,0,0)</f>
        <v>S</v>
      </c>
      <c r="B39" s="33" t="str">
        <f>_xlfn.XLOOKUP(E39,TCP!$C$3:$C$42,TCP!$B$3:$B$42,0,0)</f>
        <v>TCP - P 11</v>
      </c>
      <c r="C39" s="7" t="s">
        <v>113</v>
      </c>
      <c r="D39" s="38" t="s">
        <v>67</v>
      </c>
      <c r="E39" s="36" t="s">
        <v>78</v>
      </c>
      <c r="F39" s="37" t="s">
        <v>106</v>
      </c>
      <c r="G39" s="10">
        <v>233.93</v>
      </c>
      <c r="H39" s="10">
        <v>234.68</v>
      </c>
      <c r="I39" s="10">
        <f t="shared" si="2"/>
        <v>0.75</v>
      </c>
      <c r="J39" s="31">
        <f>IF(A39="N",0,'[3]RESUMO POR TRECHO'!I38)</f>
        <v>81608</v>
      </c>
      <c r="K39" s="31">
        <f>IF(A39="N",0,'[4]RESUMO POR TRECHO'!I38)</f>
        <v>765082</v>
      </c>
      <c r="L39" s="11">
        <f>IF(A39="N",0,'[5]RESUMO POR TRECHO'!K39)</f>
        <v>187827</v>
      </c>
      <c r="M39" s="14">
        <f>IF(A39="N",0,'[6]RESUMO POR TRECHO'!M39)</f>
        <v>1089629</v>
      </c>
      <c r="N39" s="98">
        <v>0</v>
      </c>
      <c r="O39" s="14">
        <f>IF(A39="N",0,'[7]RESUMO POR TRECHO'!J38)</f>
        <v>222287</v>
      </c>
      <c r="P39" s="14">
        <f>IF(A39="N",0,'[8]RESUMO POR TRECHO'!J38)</f>
        <v>7692512</v>
      </c>
      <c r="Q39" s="14">
        <f>IF(A39="N",0,'[9]RESUMO POR TRECHO'!J38)</f>
        <v>0</v>
      </c>
      <c r="R39" s="14">
        <f>IF(A39="N",0,'[10]RESUMO POR TRECHO'!J38)</f>
        <v>0</v>
      </c>
      <c r="S39" s="14">
        <f>IF(A39="N",0,'[11]RESUMO POR TRECHO'!J38)</f>
        <v>0</v>
      </c>
      <c r="T39" s="14">
        <f>IF(A39="N",0,'[12]RESUMO POR TRECHO'!J38)</f>
        <v>0</v>
      </c>
      <c r="U39" s="14"/>
      <c r="V39" s="14">
        <f>IF(A39="N",0,'[13]RESUMO POR TRECHO'!L38)</f>
        <v>0</v>
      </c>
      <c r="W39" s="14">
        <f>IF(A39="N",0,'[14]RESUMO POR TRECHO'!J38)</f>
        <v>0</v>
      </c>
      <c r="X39" s="14">
        <f>IF(A39="N",0,'[15]RESUMO POR TRECHO'!J38)</f>
        <v>4234781</v>
      </c>
      <c r="Y39" s="14">
        <f>IF(A39="N",0,[16]Res_Passarelas!F37)</f>
        <v>0</v>
      </c>
      <c r="Z39" s="14">
        <f>IF(A39="N",0,'[9]Safety Box por SRE'!F36)</f>
        <v>0</v>
      </c>
      <c r="AA39" s="11">
        <f t="shared" si="3"/>
        <v>14273726</v>
      </c>
      <c r="AB39" s="12"/>
      <c r="AC39" s="15"/>
    </row>
    <row r="40" spans="1:29" x14ac:dyDescent="0.3">
      <c r="A40" s="33" t="str">
        <f>_xlfn.XLOOKUP(C40,CENARIOS!$D$2:$AP$2,CENARIOS!$D$22:$AP$22,0,0)</f>
        <v>S</v>
      </c>
      <c r="B40" s="33" t="str">
        <f>_xlfn.XLOOKUP(E40,TCP!$C$3:$C$42,TCP!$B$3:$B$42,0,0)</f>
        <v>TCP - P 11</v>
      </c>
      <c r="C40" s="7" t="s">
        <v>114</v>
      </c>
      <c r="D40" s="38" t="s">
        <v>67</v>
      </c>
      <c r="E40" s="36" t="s">
        <v>79</v>
      </c>
      <c r="F40" s="37" t="s">
        <v>107</v>
      </c>
      <c r="G40" s="10">
        <v>234.68</v>
      </c>
      <c r="H40" s="10">
        <v>236.21</v>
      </c>
      <c r="I40" s="10">
        <f t="shared" si="2"/>
        <v>1.53</v>
      </c>
      <c r="J40" s="31">
        <f>IF(A40="N",0,'[3]RESUMO POR TRECHO'!I39)</f>
        <v>136379</v>
      </c>
      <c r="K40" s="31">
        <f>IF(A40="N",0,'[4]RESUMO POR TRECHO'!I39)</f>
        <v>1300930</v>
      </c>
      <c r="L40" s="11">
        <f>IF(A40="N",0,'[5]RESUMO POR TRECHO'!K40)</f>
        <v>222362</v>
      </c>
      <c r="M40" s="14">
        <f>IF(A40="N",0,'[6]RESUMO POR TRECHO'!M40)</f>
        <v>2222919</v>
      </c>
      <c r="N40" s="98">
        <v>0</v>
      </c>
      <c r="O40" s="14">
        <f>IF(A40="N",0,'[7]RESUMO POR TRECHO'!J39)</f>
        <v>444573</v>
      </c>
      <c r="P40" s="14">
        <f>IF(A40="N",0,'[8]RESUMO POR TRECHO'!J39)</f>
        <v>13656744</v>
      </c>
      <c r="Q40" s="14">
        <f>IF(A40="N",0,'[9]RESUMO POR TRECHO'!J39)</f>
        <v>0</v>
      </c>
      <c r="R40" s="14">
        <f>IF(A40="N",0,'[10]RESUMO POR TRECHO'!J39)</f>
        <v>353461</v>
      </c>
      <c r="S40" s="14">
        <f>IF(A40="N",0,'[11]RESUMO POR TRECHO'!J39)</f>
        <v>0</v>
      </c>
      <c r="T40" s="14">
        <f>IF(A40="N",0,'[12]RESUMO POR TRECHO'!J39)</f>
        <v>0</v>
      </c>
      <c r="U40" s="14"/>
      <c r="V40" s="14">
        <f>IF(A40="N",0,'[13]RESUMO POR TRECHO'!L39)</f>
        <v>14559366</v>
      </c>
      <c r="W40" s="14">
        <f>IF(A40="N",0,'[14]RESUMO POR TRECHO'!J39)</f>
        <v>0</v>
      </c>
      <c r="X40" s="14">
        <f>IF(A40="N",0,'[15]RESUMO POR TRECHO'!J39)</f>
        <v>4322180</v>
      </c>
      <c r="Y40" s="14">
        <f>IF(A40="N",0,[16]Res_Passarelas!F38)</f>
        <v>2185000</v>
      </c>
      <c r="Z40" s="14">
        <f>IF(A40="N",0,'[9]Safety Box por SRE'!F37)</f>
        <v>0</v>
      </c>
      <c r="AA40" s="11">
        <f t="shared" si="3"/>
        <v>39403914</v>
      </c>
      <c r="AB40" s="12"/>
      <c r="AC40" s="15"/>
    </row>
    <row r="41" spans="1:29" x14ac:dyDescent="0.3">
      <c r="A41" s="33" t="str">
        <f>_xlfn.XLOOKUP(C41,CENARIOS!$D$2:$AP$2,CENARIOS!$D$22:$AP$22,0,0)</f>
        <v>S</v>
      </c>
      <c r="B41" s="33" t="str">
        <f>_xlfn.XLOOKUP(E41,TCP!$C$3:$C$42,TCP!$B$3:$B$42,0,0)</f>
        <v>TCP - P 12</v>
      </c>
      <c r="C41" s="7">
        <v>38</v>
      </c>
      <c r="D41" s="18" t="s">
        <v>70</v>
      </c>
      <c r="E41" s="7" t="s">
        <v>71</v>
      </c>
      <c r="F41" s="9" t="s">
        <v>108</v>
      </c>
      <c r="G41" s="10">
        <v>0</v>
      </c>
      <c r="H41" s="10">
        <v>0.25</v>
      </c>
      <c r="I41" s="10">
        <f t="shared" si="2"/>
        <v>0.25</v>
      </c>
      <c r="J41" s="31">
        <f>IF(A41="N",0,'[3]RESUMO POR TRECHO'!I40)</f>
        <v>44333</v>
      </c>
      <c r="K41" s="31">
        <f>IF(A41="N",0,'[4]RESUMO POR TRECHO'!I40)</f>
        <v>4908815</v>
      </c>
      <c r="L41" s="11">
        <f>IF(A41="N",0,'[5]RESUMO POR TRECHO'!K41)</f>
        <v>296652</v>
      </c>
      <c r="M41" s="14">
        <f>IF(A41="N",0,'[6]RESUMO POR TRECHO'!M41)</f>
        <v>277490</v>
      </c>
      <c r="N41" s="98">
        <v>0</v>
      </c>
      <c r="O41" s="14">
        <f>IF(A41="N",0,'[7]RESUMO POR TRECHO'!J40)</f>
        <v>0</v>
      </c>
      <c r="P41" s="97">
        <f>IF(A41="N",0,'[8]RESUMO POR TRECHO'!J40*0)</f>
        <v>0</v>
      </c>
      <c r="Q41" s="14">
        <f>IF(A41="N",0,'[9]RESUMO POR TRECHO'!J40)</f>
        <v>0</v>
      </c>
      <c r="R41" s="14">
        <f>IF(A41="N",0,'[10]RESUMO POR TRECHO'!J40)</f>
        <v>0</v>
      </c>
      <c r="S41" s="14">
        <f>IF(A41="N",0,'[11]RESUMO POR TRECHO'!J40)</f>
        <v>0</v>
      </c>
      <c r="T41" s="14">
        <f>IF(A41="N",0,'[12]RESUMO POR TRECHO'!J40)</f>
        <v>0</v>
      </c>
      <c r="U41" s="14"/>
      <c r="V41" s="14">
        <f>IF(A41="N",0,'[13]RESUMO POR TRECHO'!L40)</f>
        <v>0</v>
      </c>
      <c r="W41" s="14">
        <f>IF(A41="N",0,'[14]RESUMO POR TRECHO'!J40)</f>
        <v>0</v>
      </c>
      <c r="X41" s="14">
        <f>IF(A41="N",0,'[15]RESUMO POR TRECHO'!J40)</f>
        <v>0</v>
      </c>
      <c r="Y41" s="14">
        <f>IF(A41="N",0,[16]Res_Passarelas!F39)</f>
        <v>0</v>
      </c>
      <c r="Z41" s="14">
        <f>IF(A41="N",0,'[9]Safety Box por SRE'!F38)</f>
        <v>0</v>
      </c>
      <c r="AA41" s="11">
        <f t="shared" si="3"/>
        <v>5527290</v>
      </c>
      <c r="AB41" s="12" t="str">
        <f>IF(A41="N","","FF12")</f>
        <v>FF12</v>
      </c>
      <c r="AC41" s="15"/>
    </row>
    <row r="42" spans="1:29" x14ac:dyDescent="0.3">
      <c r="A42" s="33" t="str">
        <f>_xlfn.XLOOKUP(C42,CENARIOS!$D$2:$AP$2,CENARIOS!$D$22:$AP$22,0,0)</f>
        <v>S</v>
      </c>
      <c r="B42" s="33" t="str">
        <f>_xlfn.XLOOKUP(E42,TCP!$C$3:$C$42,TCP!$B$3:$B$42,0,0)</f>
        <v>TCP - P 12</v>
      </c>
      <c r="C42" s="7" t="s">
        <v>115</v>
      </c>
      <c r="D42" s="18" t="s">
        <v>70</v>
      </c>
      <c r="E42" s="36" t="s">
        <v>80</v>
      </c>
      <c r="F42" s="37" t="s">
        <v>109</v>
      </c>
      <c r="G42" s="10">
        <v>0.25</v>
      </c>
      <c r="H42" s="10">
        <v>19.170000000000002</v>
      </c>
      <c r="I42" s="10">
        <f t="shared" si="2"/>
        <v>18.920000000000002</v>
      </c>
      <c r="J42" s="31">
        <f>IF(A42="N",0,'[3]RESUMO POR TRECHO'!I41)</f>
        <v>6209423</v>
      </c>
      <c r="K42" s="31">
        <f>IF(A42="N",0,'[4]RESUMO POR TRECHO'!I41)</f>
        <v>38590931</v>
      </c>
      <c r="L42" s="11">
        <f>IF(A42="N",0,'[5]RESUMO POR TRECHO'!K42)</f>
        <v>18056652</v>
      </c>
      <c r="M42" s="14">
        <f>IF(A42="N",0,'[6]RESUMO POR TRECHO'!M42)</f>
        <v>36109874</v>
      </c>
      <c r="N42" s="98">
        <v>0</v>
      </c>
      <c r="O42" s="14">
        <f>IF(A42="N",0,'[7]RESUMO POR TRECHO'!J41)</f>
        <v>2222867</v>
      </c>
      <c r="P42" s="97">
        <f>IF(A42="N",0,'[8]RESUMO POR TRECHO'!J41*0)</f>
        <v>0</v>
      </c>
      <c r="Q42" s="14">
        <f>IF(A42="N",0,'[9]RESUMO POR TRECHO'!J41)</f>
        <v>0</v>
      </c>
      <c r="R42" s="14">
        <f>IF(A42="N",0,'[10]RESUMO POR TRECHO'!J41)</f>
        <v>3179071</v>
      </c>
      <c r="S42" s="14">
        <f>IF(A42="N",0,'[11]RESUMO POR TRECHO'!J41)</f>
        <v>0</v>
      </c>
      <c r="T42" s="14">
        <f>IF(A42="N",0,'[12]RESUMO POR TRECHO'!J41)</f>
        <v>15781814</v>
      </c>
      <c r="U42" s="14"/>
      <c r="V42" s="14">
        <f>IF(A42="N",0,'[13]RESUMO POR TRECHO'!L41)</f>
        <v>46649041</v>
      </c>
      <c r="W42" s="14">
        <f>IF(A42="N",0,'[14]RESUMO POR TRECHO'!J41)</f>
        <v>3886800</v>
      </c>
      <c r="X42" s="14">
        <f>IF(A42="N",0,'[15]RESUMO POR TRECHO'!J41)</f>
        <v>10409749</v>
      </c>
      <c r="Y42" s="14">
        <f>IF(A42="N",0,[16]Res_Passarelas!F40)</f>
        <v>6460000</v>
      </c>
      <c r="Z42" s="14">
        <f>IF(A42="N",0,'[9]Safety Box por SRE'!F39)</f>
        <v>0</v>
      </c>
      <c r="AA42" s="11">
        <f t="shared" si="3"/>
        <v>187556222</v>
      </c>
      <c r="AB42" s="12"/>
      <c r="AC42" s="15"/>
    </row>
    <row r="43" spans="1:29" x14ac:dyDescent="0.3">
      <c r="A43" s="33" t="str">
        <f>_xlfn.XLOOKUP(C43,CENARIOS!$D$2:$AP$2,CENARIOS!$D$22:$AP$22,0,0)</f>
        <v>S</v>
      </c>
      <c r="B43" s="33" t="str">
        <f>_xlfn.XLOOKUP(E43,TCP!$C$3:$C$42,TCP!$B$3:$B$42,0,0)</f>
        <v>TCP - P 03</v>
      </c>
      <c r="C43" s="7">
        <v>40</v>
      </c>
      <c r="D43" s="19" t="s">
        <v>72</v>
      </c>
      <c r="E43" s="7" t="s">
        <v>73</v>
      </c>
      <c r="F43" s="9" t="s">
        <v>110</v>
      </c>
      <c r="G43" s="10">
        <v>0.09</v>
      </c>
      <c r="H43" s="10">
        <v>16.350000000000001</v>
      </c>
      <c r="I43" s="10">
        <f t="shared" si="2"/>
        <v>16.260000000000002</v>
      </c>
      <c r="J43" s="31">
        <f>IF(A43="N",0,'[3]RESUMO POR TRECHO'!I42)</f>
        <v>3342983</v>
      </c>
      <c r="K43" s="31">
        <f>IF(A43="N",0,'[4]RESUMO POR TRECHO'!I42)</f>
        <v>36293774</v>
      </c>
      <c r="L43" s="11">
        <f>IF(A43="N",0,'[5]RESUMO POR TRECHO'!K43)</f>
        <v>14559000</v>
      </c>
      <c r="M43" s="14">
        <f>IF(A43="N",0,'[6]RESUMO POR TRECHO'!M43)</f>
        <v>63578896</v>
      </c>
      <c r="N43" s="98">
        <v>0</v>
      </c>
      <c r="O43" s="14">
        <f>IF(A43="N",0,'[7]RESUMO POR TRECHO'!J42)</f>
        <v>2222867</v>
      </c>
      <c r="P43" s="14">
        <f>IF(A43="N",0,'[8]RESUMO POR TRECHO'!J42*0)</f>
        <v>0</v>
      </c>
      <c r="Q43" s="14">
        <f>IF(A43="N",0,'[9]RESUMO POR TRECHO'!J42)</f>
        <v>0</v>
      </c>
      <c r="R43" s="14">
        <f>IF(A43="N",0,'[10]RESUMO POR TRECHO'!J42)</f>
        <v>1766266</v>
      </c>
      <c r="S43" s="14">
        <f>IF(A43="N",0,'[11]RESUMO POR TRECHO'!J42)</f>
        <v>0</v>
      </c>
      <c r="T43" s="14">
        <f>IF(A43="N",0,'[12]RESUMO POR TRECHO'!J42)</f>
        <v>5610899</v>
      </c>
      <c r="U43" s="14"/>
      <c r="V43" s="14">
        <f>IF(A43="N",0,'[13]RESUMO POR TRECHO'!L42)</f>
        <v>36277402</v>
      </c>
      <c r="W43" s="14">
        <f>IF(A43="N",0,'[14]RESUMO POR TRECHO'!J42)</f>
        <v>5743416</v>
      </c>
      <c r="X43" s="14">
        <f>IF(A43="N",0,'[15]RESUMO POR TRECHO'!J42)</f>
        <v>11321354</v>
      </c>
      <c r="Y43" s="14">
        <f>IF(A43="N",0,[16]Res_Passarelas!F41)</f>
        <v>4370000</v>
      </c>
      <c r="Z43" s="14">
        <f>IF(A43="N",0,'[9]Safety Box por SRE'!F40)</f>
        <v>0</v>
      </c>
      <c r="AA43" s="11">
        <f t="shared" si="3"/>
        <v>185086857</v>
      </c>
      <c r="AB43" s="12" t="str">
        <f>IF(A43="N","","FF03")</f>
        <v>FF03</v>
      </c>
      <c r="AC43" s="15"/>
    </row>
    <row r="44" spans="1:29" x14ac:dyDescent="0.3">
      <c r="A44" s="33" t="str">
        <f>_xlfn.XLOOKUP(C44,CENARIOS!$D$2:$AP$2,CENARIOS!$D$22:$AP$22,0,0)</f>
        <v>S</v>
      </c>
      <c r="B44" s="33" t="str">
        <f>_xlfn.XLOOKUP(E44,TCP!$C$3:$C$42,TCP!$B$3:$B$42,0,0)</f>
        <v>TCP - P 11</v>
      </c>
      <c r="C44" s="7">
        <v>41</v>
      </c>
      <c r="D44" s="19" t="s">
        <v>72</v>
      </c>
      <c r="E44" s="7" t="s">
        <v>74</v>
      </c>
      <c r="F44" s="9" t="s">
        <v>111</v>
      </c>
      <c r="G44" s="10">
        <v>16.350000000000001</v>
      </c>
      <c r="H44" s="10">
        <v>19.260000000000002</v>
      </c>
      <c r="I44" s="10">
        <f t="shared" si="2"/>
        <v>2.91</v>
      </c>
      <c r="J44" s="31">
        <f>IF(A44="N",0,'[3]RESUMO POR TRECHO'!I43)</f>
        <v>2782482</v>
      </c>
      <c r="K44" s="31">
        <f>IF(A44="N",0,'[4]RESUMO POR TRECHO'!I43)</f>
        <v>6853210</v>
      </c>
      <c r="L44" s="11">
        <f>IF(A44="N",0,'[5]RESUMO POR TRECHO'!K44)</f>
        <v>3541133</v>
      </c>
      <c r="M44" s="14">
        <f>IF(A44="N",0,'[6]RESUMO POR TRECHO'!M44)</f>
        <v>17507698</v>
      </c>
      <c r="N44" s="98">
        <v>0</v>
      </c>
      <c r="O44" s="14">
        <f>IF(A44="N",0,'[7]RESUMO POR TRECHO'!J43)</f>
        <v>1778293</v>
      </c>
      <c r="P44" s="14">
        <f>IF(A44="N",0,'[8]RESUMO POR TRECHO'!J43*0)</f>
        <v>0</v>
      </c>
      <c r="Q44" s="14">
        <f>IF(A44="N",0,'[9]RESUMO POR TRECHO'!J43)</f>
        <v>0</v>
      </c>
      <c r="R44" s="14">
        <f>IF(A44="N",0,'[10]RESUMO POR TRECHO'!J43)</f>
        <v>1059864</v>
      </c>
      <c r="S44" s="14">
        <f>IF(A44="N",0,'[11]RESUMO POR TRECHO'!J43)</f>
        <v>0</v>
      </c>
      <c r="T44" s="14">
        <f>IF(A44="N",0,'[12]RESUMO POR TRECHO'!J43)</f>
        <v>0</v>
      </c>
      <c r="U44" s="14"/>
      <c r="V44" s="14">
        <f>IF(A44="N",0,'[13]RESUMO POR TRECHO'!L43)</f>
        <v>0</v>
      </c>
      <c r="W44" s="14">
        <f>IF(A44="N",0,'[14]RESUMO POR TRECHO'!J43)</f>
        <v>12760825</v>
      </c>
      <c r="X44" s="14">
        <f>IF(A44="N",0,'[15]RESUMO POR TRECHO'!J43)</f>
        <v>2503987</v>
      </c>
      <c r="Y44" s="14">
        <f>IF(A44="N",0,[16]Res_Passarelas!F42)</f>
        <v>6650000</v>
      </c>
      <c r="Z44" s="14">
        <f>IF(A44="N",0,'[9]Safety Box por SRE'!F41)</f>
        <v>0</v>
      </c>
      <c r="AA44" s="11">
        <f t="shared" si="3"/>
        <v>55437492</v>
      </c>
      <c r="AB44" s="12"/>
    </row>
    <row r="45" spans="1:29" s="24" customFormat="1" ht="24" customHeight="1" x14ac:dyDescent="0.35">
      <c r="A45" s="34"/>
      <c r="B45" s="34"/>
      <c r="C45" s="103" t="s">
        <v>75</v>
      </c>
      <c r="D45" s="103"/>
      <c r="E45" s="103"/>
      <c r="F45" s="103"/>
      <c r="G45" s="103"/>
      <c r="H45" s="103"/>
      <c r="I45" s="21">
        <f>SUM(I6:I44)</f>
        <v>161.61000000000001</v>
      </c>
      <c r="J45" s="22">
        <f t="shared" ref="J45:V45" si="4">SUM(J5:J44)</f>
        <v>35241400</v>
      </c>
      <c r="K45" s="22">
        <f t="shared" si="4"/>
        <v>248753786</v>
      </c>
      <c r="L45" s="22">
        <f t="shared" si="4"/>
        <v>143733197</v>
      </c>
      <c r="M45" s="22">
        <f t="shared" si="4"/>
        <v>562317888</v>
      </c>
      <c r="N45" s="22">
        <f t="shared" si="4"/>
        <v>99335200</v>
      </c>
      <c r="O45" s="22">
        <f t="shared" si="4"/>
        <v>14893208</v>
      </c>
      <c r="P45" s="22">
        <f t="shared" si="4"/>
        <v>150039149</v>
      </c>
      <c r="Q45" s="22">
        <f t="shared" si="4"/>
        <v>9054482</v>
      </c>
      <c r="R45" s="22">
        <f t="shared" si="4"/>
        <v>27200912</v>
      </c>
      <c r="S45" s="22">
        <f t="shared" si="4"/>
        <v>30631109</v>
      </c>
      <c r="T45" s="22">
        <f t="shared" si="4"/>
        <v>116013046</v>
      </c>
      <c r="U45" s="22">
        <f t="shared" si="4"/>
        <v>0</v>
      </c>
      <c r="V45" s="22">
        <f t="shared" si="4"/>
        <v>322343459</v>
      </c>
      <c r="W45" s="22">
        <f>SUM(W6:W44)</f>
        <v>67490390</v>
      </c>
      <c r="X45" s="22">
        <f>SUM(X5:X44)</f>
        <v>91341348</v>
      </c>
      <c r="Y45" s="22">
        <f>SUM(Y5:Y44)</f>
        <v>58235000</v>
      </c>
      <c r="Z45" s="22">
        <f>SUM(Z5:Z44)</f>
        <v>5015459</v>
      </c>
      <c r="AA45" s="22">
        <f>SUM(AA5:AA44)</f>
        <v>1981639033</v>
      </c>
      <c r="AB45" s="20">
        <f>COUNTIF(PORTICO_ATIVO,"FF*")</f>
        <v>11</v>
      </c>
      <c r="AC45" s="23"/>
    </row>
    <row r="46" spans="1:29" x14ac:dyDescent="0.3">
      <c r="J46" s="25"/>
      <c r="K46" s="25"/>
      <c r="L46" s="25"/>
      <c r="M46" s="25"/>
      <c r="N46" s="26"/>
      <c r="O46" s="25"/>
      <c r="P46" s="27"/>
      <c r="AA46" s="25"/>
    </row>
    <row r="47" spans="1:29" x14ac:dyDescent="0.3">
      <c r="K47" s="29"/>
      <c r="M47" s="29"/>
      <c r="V47" s="25"/>
      <c r="W47" s="25"/>
      <c r="X47" s="25"/>
    </row>
    <row r="48" spans="1:29" x14ac:dyDescent="0.3">
      <c r="K48" s="30"/>
      <c r="M48" s="30"/>
    </row>
  </sheetData>
  <autoFilter ref="A4:AB45" xr:uid="{F12BDA84-8254-428D-8957-1969114FE3CB}">
    <filterColumn colId="8">
      <customFilters>
        <customFilter operator="notEqual" val=" "/>
      </customFilters>
    </filterColumn>
  </autoFilter>
  <mergeCells count="10">
    <mergeCell ref="B1:B3"/>
    <mergeCell ref="AA2:AA3"/>
    <mergeCell ref="AB2:AB3"/>
    <mergeCell ref="C45:H45"/>
    <mergeCell ref="C1:I2"/>
    <mergeCell ref="J2:J3"/>
    <mergeCell ref="K2:K3"/>
    <mergeCell ref="L2:L3"/>
    <mergeCell ref="M2:M3"/>
    <mergeCell ref="N2:Z2"/>
  </mergeCells>
  <phoneticPr fontId="10" type="noConversion"/>
  <pageMargins left="0.78740157480314965" right="0.59055118110236227" top="0.78740157480314965" bottom="0.78740157480314965" header="0.31496062992125984" footer="0.31496062992125984"/>
  <pageSetup paperSize="9" fitToHeight="0" orientation="landscape" r:id="rId1"/>
  <ignoredErrors>
    <ignoredError sqref="W45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DABE19-EB39-4CD2-97BC-2E6C952AAA31}">
  <dimension ref="B1:G46"/>
  <sheetViews>
    <sheetView showGridLines="0" workbookViewId="0">
      <selection activeCell="C24" sqref="C24"/>
    </sheetView>
  </sheetViews>
  <sheetFormatPr defaultRowHeight="14.5" x14ac:dyDescent="0.35"/>
  <cols>
    <col min="2" max="3" width="18.453125" style="40" customWidth="1"/>
    <col min="4" max="5" width="8.6328125" style="40" customWidth="1"/>
    <col min="6" max="6" width="16.1796875" style="41" customWidth="1"/>
    <col min="7" max="7" width="17.7265625" customWidth="1"/>
  </cols>
  <sheetData>
    <row r="1" spans="2:7" ht="19" thickBot="1" x14ac:dyDescent="0.4">
      <c r="B1" s="119" t="s">
        <v>134</v>
      </c>
      <c r="C1" s="119"/>
      <c r="D1" s="119"/>
      <c r="E1" s="119"/>
      <c r="F1" s="119"/>
      <c r="G1" s="119"/>
    </row>
    <row r="2" spans="2:7" ht="15" thickBot="1" x14ac:dyDescent="0.4">
      <c r="B2" s="52" t="s">
        <v>120</v>
      </c>
      <c r="C2" s="53" t="s">
        <v>121</v>
      </c>
      <c r="D2" s="53" t="s">
        <v>27</v>
      </c>
      <c r="E2" s="53" t="s">
        <v>136</v>
      </c>
      <c r="F2" s="53" t="s">
        <v>28</v>
      </c>
      <c r="G2" s="54" t="s">
        <v>133</v>
      </c>
    </row>
    <row r="3" spans="2:7" x14ac:dyDescent="0.35">
      <c r="B3" s="42" t="s">
        <v>122</v>
      </c>
      <c r="C3" s="43" t="s">
        <v>62</v>
      </c>
      <c r="D3" s="64">
        <f>VLOOKUP(C3,INVESTIMENTOS!$E$5:$I$44,5,0)</f>
        <v>8.93</v>
      </c>
      <c r="E3" s="114">
        <f>SUM(D3:D6)</f>
        <v>42.41</v>
      </c>
      <c r="F3" s="70">
        <f>VLOOKUP(C3,INVESTIMENTOS!E:AA,23,0)</f>
        <v>119023409</v>
      </c>
      <c r="G3" s="114">
        <f>SUM(F3:F6)</f>
        <v>509962545</v>
      </c>
    </row>
    <row r="4" spans="2:7" x14ac:dyDescent="0.35">
      <c r="B4" s="44" t="s">
        <v>122</v>
      </c>
      <c r="C4" s="39" t="s">
        <v>64</v>
      </c>
      <c r="D4" s="40">
        <f>VLOOKUP(C4,INVESTIMENTOS!$E$5:$I$44,5,0)</f>
        <v>11.11</v>
      </c>
      <c r="E4" s="116"/>
      <c r="F4" s="71">
        <f>VLOOKUP(C4,INVESTIMENTOS!E:AA,23,0)</f>
        <v>90814622</v>
      </c>
      <c r="G4" s="116"/>
    </row>
    <row r="5" spans="2:7" x14ac:dyDescent="0.35">
      <c r="B5" s="44" t="s">
        <v>122</v>
      </c>
      <c r="C5" s="39" t="s">
        <v>65</v>
      </c>
      <c r="D5" s="40">
        <f>VLOOKUP(C5,INVESTIMENTOS!$E$5:$I$44,5,0)</f>
        <v>12.91</v>
      </c>
      <c r="E5" s="116"/>
      <c r="F5" s="71">
        <f>VLOOKUP(C5,INVESTIMENTOS!E:AA,23,0)</f>
        <v>151703565</v>
      </c>
      <c r="G5" s="116"/>
    </row>
    <row r="6" spans="2:7" ht="15" thickBot="1" x14ac:dyDescent="0.4">
      <c r="B6" s="45" t="s">
        <v>122</v>
      </c>
      <c r="C6" s="46" t="s">
        <v>66</v>
      </c>
      <c r="D6" s="65">
        <f>VLOOKUP(C6,INVESTIMENTOS!$E$5:$I$44,5,0)</f>
        <v>9.4600000000000009</v>
      </c>
      <c r="E6" s="117"/>
      <c r="F6" s="72">
        <f>VLOOKUP(C6,INVESTIMENTOS!E:AA,23,0)</f>
        <v>148420949</v>
      </c>
      <c r="G6" s="117"/>
    </row>
    <row r="7" spans="2:7" x14ac:dyDescent="0.35">
      <c r="B7" s="42" t="s">
        <v>123</v>
      </c>
      <c r="C7" s="43" t="s">
        <v>56</v>
      </c>
      <c r="D7" s="64">
        <f>VLOOKUP(C7,INVESTIMENTOS!$E$5:$I$44,5,0)</f>
        <v>4.3600000000000003</v>
      </c>
      <c r="E7" s="114">
        <f>SUM(D7:D11)</f>
        <v>22.4</v>
      </c>
      <c r="F7" s="70">
        <f>VLOOKUP(C7,INVESTIMENTOS!E:AA,23,0)</f>
        <v>15272165</v>
      </c>
      <c r="G7" s="114">
        <f>SUM(F7:F11)</f>
        <v>224275571</v>
      </c>
    </row>
    <row r="8" spans="2:7" x14ac:dyDescent="0.35">
      <c r="B8" s="44" t="s">
        <v>123</v>
      </c>
      <c r="C8" s="39" t="s">
        <v>57</v>
      </c>
      <c r="D8" s="40">
        <f>VLOOKUP(C8,INVESTIMENTOS!$E$5:$I$44,5,0)</f>
        <v>2.72</v>
      </c>
      <c r="E8" s="116"/>
      <c r="F8" s="71">
        <f>VLOOKUP(C8,INVESTIMENTOS!E:AA,23,0)</f>
        <v>4684039</v>
      </c>
      <c r="G8" s="116"/>
    </row>
    <row r="9" spans="2:7" x14ac:dyDescent="0.35">
      <c r="B9" s="44" t="s">
        <v>123</v>
      </c>
      <c r="C9" s="39" t="s">
        <v>58</v>
      </c>
      <c r="D9" s="40">
        <f>VLOOKUP(C9,INVESTIMENTOS!$E$5:$I$44,5,0)</f>
        <v>0.21</v>
      </c>
      <c r="E9" s="116"/>
      <c r="F9" s="71">
        <f>VLOOKUP(C9,INVESTIMENTOS!E:AA,23,0)</f>
        <v>3188966</v>
      </c>
      <c r="G9" s="116"/>
    </row>
    <row r="10" spans="2:7" x14ac:dyDescent="0.35">
      <c r="B10" s="44" t="s">
        <v>123</v>
      </c>
      <c r="C10" s="39" t="s">
        <v>59</v>
      </c>
      <c r="D10" s="40">
        <f>VLOOKUP(C10,INVESTIMENTOS!$E$5:$I$44,5,0)</f>
        <v>12.42</v>
      </c>
      <c r="E10" s="116"/>
      <c r="F10" s="71">
        <f>VLOOKUP(C10,INVESTIMENTOS!E:AA,23,0)</f>
        <v>170111395</v>
      </c>
      <c r="G10" s="116"/>
    </row>
    <row r="11" spans="2:7" ht="15" thickBot="1" x14ac:dyDescent="0.4">
      <c r="B11" s="45" t="s">
        <v>123</v>
      </c>
      <c r="C11" s="46" t="s">
        <v>60</v>
      </c>
      <c r="D11" s="65">
        <f>VLOOKUP(C11,INVESTIMENTOS!$E$5:$I$44,5,0)</f>
        <v>2.69</v>
      </c>
      <c r="E11" s="117"/>
      <c r="F11" s="72">
        <f>VLOOKUP(C11,INVESTIMENTOS!E:AA,23,0)</f>
        <v>31019006</v>
      </c>
      <c r="G11" s="117"/>
    </row>
    <row r="12" spans="2:7" ht="15" thickBot="1" x14ac:dyDescent="0.4">
      <c r="B12" s="47" t="s">
        <v>124</v>
      </c>
      <c r="C12" s="48" t="s">
        <v>73</v>
      </c>
      <c r="D12" s="66">
        <f>VLOOKUP(C12,INVESTIMENTOS!$E$5:$I$44,5,0)</f>
        <v>16.260000000000002</v>
      </c>
      <c r="E12" s="57">
        <f>D12</f>
        <v>16.260000000000002</v>
      </c>
      <c r="F12" s="73">
        <f>VLOOKUP(C12,INVESTIMENTOS!E:AA,23,0)</f>
        <v>185086857</v>
      </c>
      <c r="G12" s="57">
        <f>F12</f>
        <v>185086857</v>
      </c>
    </row>
    <row r="13" spans="2:7" x14ac:dyDescent="0.35">
      <c r="B13" s="42" t="s">
        <v>125</v>
      </c>
      <c r="C13" s="43" t="s">
        <v>46</v>
      </c>
      <c r="D13" s="64">
        <f>VLOOKUP(C13,INVESTIMENTOS!$E$5:$I$44,5,0)</f>
        <v>3.93</v>
      </c>
      <c r="E13" s="114">
        <f>SUM(D13:D18)</f>
        <v>19.37</v>
      </c>
      <c r="F13" s="70">
        <f>VLOOKUP(C13,INVESTIMENTOS!E:AA,23,0)</f>
        <v>25664603</v>
      </c>
      <c r="G13" s="114">
        <f>SUM(F13:F18)</f>
        <v>326322570</v>
      </c>
    </row>
    <row r="14" spans="2:7" x14ac:dyDescent="0.35">
      <c r="B14" s="44" t="s">
        <v>125</v>
      </c>
      <c r="C14" s="39" t="s">
        <v>47</v>
      </c>
      <c r="D14" s="40">
        <f>VLOOKUP(C14,INVESTIMENTOS!$E$5:$I$44,5,0)</f>
        <v>3.84</v>
      </c>
      <c r="E14" s="115"/>
      <c r="F14" s="71">
        <f>VLOOKUP(C14,INVESTIMENTOS!E:AA,23,0)</f>
        <v>77562426</v>
      </c>
      <c r="G14" s="115"/>
    </row>
    <row r="15" spans="2:7" x14ac:dyDescent="0.35">
      <c r="B15" s="44" t="s">
        <v>125</v>
      </c>
      <c r="C15" s="39" t="s">
        <v>48</v>
      </c>
      <c r="D15" s="40">
        <f>VLOOKUP(C15,INVESTIMENTOS!$E$5:$I$44,5,0)</f>
        <v>1.62</v>
      </c>
      <c r="E15" s="115"/>
      <c r="F15" s="71">
        <f>VLOOKUP(C15,INVESTIMENTOS!E:AA,23,0)</f>
        <v>11930804</v>
      </c>
      <c r="G15" s="115"/>
    </row>
    <row r="16" spans="2:7" x14ac:dyDescent="0.35">
      <c r="B16" s="44" t="s">
        <v>125</v>
      </c>
      <c r="C16" s="39" t="s">
        <v>49</v>
      </c>
      <c r="D16" s="40">
        <f>VLOOKUP(C16,INVESTIMENTOS!$E$5:$I$44,5,0)</f>
        <v>4.9000000000000004</v>
      </c>
      <c r="E16" s="115"/>
      <c r="F16" s="71">
        <f>VLOOKUP(C16,INVESTIMENTOS!E:AA,23,0)</f>
        <v>50105828</v>
      </c>
      <c r="G16" s="115"/>
    </row>
    <row r="17" spans="2:7" x14ac:dyDescent="0.35">
      <c r="B17" s="44" t="s">
        <v>125</v>
      </c>
      <c r="C17" s="39" t="s">
        <v>50</v>
      </c>
      <c r="D17" s="67">
        <f>VLOOKUP(C17,INVESTIMENTOS!$E$5:$I$44,5,0)</f>
        <v>3.44</v>
      </c>
      <c r="E17" s="115"/>
      <c r="F17" s="71">
        <f>VLOOKUP(C17,INVESTIMENTOS!E:AA,23,0)</f>
        <v>104144055</v>
      </c>
      <c r="G17" s="115"/>
    </row>
    <row r="18" spans="2:7" ht="15" thickBot="1" x14ac:dyDescent="0.4">
      <c r="B18" s="49" t="s">
        <v>125</v>
      </c>
      <c r="C18" s="50" t="s">
        <v>51</v>
      </c>
      <c r="D18" s="65">
        <f>VLOOKUP(C18,INVESTIMENTOS!$E$5:$I$44,5,0)</f>
        <v>1.64</v>
      </c>
      <c r="E18" s="118"/>
      <c r="F18" s="72">
        <f>VLOOKUP(C18,INVESTIMENTOS!E:AA,23,0)</f>
        <v>56914854</v>
      </c>
      <c r="G18" s="118"/>
    </row>
    <row r="19" spans="2:7" ht="15" thickBot="1" x14ac:dyDescent="0.4">
      <c r="B19" s="42" t="s">
        <v>126</v>
      </c>
      <c r="C19" s="56" t="s">
        <v>30</v>
      </c>
      <c r="D19" s="68"/>
      <c r="E19" s="114">
        <f>SUM(D19:D22)</f>
        <v>0</v>
      </c>
      <c r="F19" s="70">
        <f>VLOOKUP(C19,INVESTIMENTOS!E:AA,23,0)</f>
        <v>0</v>
      </c>
      <c r="G19" s="114">
        <f>SUM(F19:F22)</f>
        <v>0</v>
      </c>
    </row>
    <row r="20" spans="2:7" x14ac:dyDescent="0.35">
      <c r="B20" s="44" t="s">
        <v>126</v>
      </c>
      <c r="C20" s="56" t="s">
        <v>76</v>
      </c>
      <c r="D20" s="69">
        <f>VLOOKUP(C20,INVESTIMENTOS!$E$5:$I$44,5,0)</f>
        <v>0</v>
      </c>
      <c r="E20" s="115"/>
      <c r="F20" s="71">
        <f>VLOOKUP(C20,INVESTIMENTOS!E:AA,23,0)</f>
        <v>0</v>
      </c>
      <c r="G20" s="115"/>
    </row>
    <row r="21" spans="2:7" x14ac:dyDescent="0.35">
      <c r="B21" s="44" t="s">
        <v>126</v>
      </c>
      <c r="C21" s="55" t="s">
        <v>39</v>
      </c>
      <c r="D21" s="40">
        <f>VLOOKUP(C21,INVESTIMENTOS!$E$5:$I$44,5,0)</f>
        <v>0</v>
      </c>
      <c r="E21" s="115"/>
      <c r="F21" s="71">
        <f>VLOOKUP(C21,INVESTIMENTOS!E:AA,23,0)</f>
        <v>0</v>
      </c>
      <c r="G21" s="115"/>
    </row>
    <row r="22" spans="2:7" ht="15" thickBot="1" x14ac:dyDescent="0.4">
      <c r="B22" s="44" t="s">
        <v>126</v>
      </c>
      <c r="C22" s="39" t="s">
        <v>40</v>
      </c>
      <c r="D22" s="40">
        <f>VLOOKUP(C22,INVESTIMENTOS!$E$5:$I$44,5,0)</f>
        <v>0</v>
      </c>
      <c r="E22" s="116"/>
      <c r="F22" s="71">
        <f>VLOOKUP(C22,INVESTIMENTOS!E:AA,23,0)</f>
        <v>0</v>
      </c>
      <c r="G22" s="116"/>
    </row>
    <row r="23" spans="2:7" ht="15" thickBot="1" x14ac:dyDescent="0.4">
      <c r="B23" s="42" t="s">
        <v>127</v>
      </c>
      <c r="C23" s="43" t="s">
        <v>33</v>
      </c>
      <c r="D23" s="87">
        <f>VLOOKUP(C23,INVESTIMENTOS!$E$5:$I$44,5,0)</f>
        <v>0</v>
      </c>
      <c r="E23" s="114">
        <f>SUM(D23:D27)</f>
        <v>0</v>
      </c>
      <c r="F23" s="70">
        <f>VLOOKUP(C23,INVESTIMENTOS!E:AA,23,0)</f>
        <v>0</v>
      </c>
      <c r="G23" s="114">
        <f>SUM(F23:F27)</f>
        <v>0</v>
      </c>
    </row>
    <row r="24" spans="2:7" x14ac:dyDescent="0.35">
      <c r="B24" s="86" t="s">
        <v>127</v>
      </c>
      <c r="C24" s="55" t="s">
        <v>34</v>
      </c>
      <c r="D24" s="40">
        <f>VLOOKUP(C24,INVESTIMENTOS!$E$5:$I$44,5,0)</f>
        <v>0</v>
      </c>
      <c r="E24" s="115"/>
      <c r="F24" s="70">
        <f>VLOOKUP(C24,INVESTIMENTOS!E:AA,23,0)</f>
        <v>0</v>
      </c>
      <c r="G24" s="115"/>
    </row>
    <row r="25" spans="2:7" x14ac:dyDescent="0.35">
      <c r="B25" s="44" t="s">
        <v>127</v>
      </c>
      <c r="C25" s="39" t="s">
        <v>36</v>
      </c>
      <c r="D25" s="40">
        <f>VLOOKUP(C25,INVESTIMENTOS!$E$5:$I$44,5,0)</f>
        <v>0</v>
      </c>
      <c r="E25" s="116"/>
      <c r="F25" s="71">
        <f>VLOOKUP(C25,INVESTIMENTOS!E:AA,23,0)</f>
        <v>0</v>
      </c>
      <c r="G25" s="116"/>
    </row>
    <row r="26" spans="2:7" x14ac:dyDescent="0.35">
      <c r="B26" s="44" t="s">
        <v>127</v>
      </c>
      <c r="C26" s="39" t="s">
        <v>38</v>
      </c>
      <c r="D26" s="40">
        <f>VLOOKUP(C26,INVESTIMENTOS!$E$5:$I$44,5,0)</f>
        <v>0</v>
      </c>
      <c r="E26" s="116"/>
      <c r="F26" s="71">
        <f>VLOOKUP(C26,INVESTIMENTOS!E:AA,23,0)</f>
        <v>0</v>
      </c>
      <c r="G26" s="116"/>
    </row>
    <row r="27" spans="2:7" ht="15" thickBot="1" x14ac:dyDescent="0.4">
      <c r="B27" s="45" t="s">
        <v>127</v>
      </c>
      <c r="C27" s="46" t="s">
        <v>45</v>
      </c>
      <c r="D27" s="65">
        <f>VLOOKUP(C27,INVESTIMENTOS!$E$5:$I$44,5,0)</f>
        <v>0</v>
      </c>
      <c r="E27" s="117"/>
      <c r="F27" s="72">
        <f>VLOOKUP(C27,INVESTIMENTOS!E:AA,23,0)</f>
        <v>0</v>
      </c>
      <c r="G27" s="117"/>
    </row>
    <row r="28" spans="2:7" x14ac:dyDescent="0.35">
      <c r="B28" s="42" t="s">
        <v>128</v>
      </c>
      <c r="C28" s="43" t="s">
        <v>41</v>
      </c>
      <c r="D28" s="64">
        <f>VLOOKUP(C28,INVESTIMENTOS!$E$5:$I$44,5,0)</f>
        <v>0</v>
      </c>
      <c r="E28" s="114">
        <f>SUM(D28:D30)</f>
        <v>0</v>
      </c>
      <c r="F28" s="70">
        <f>VLOOKUP(C28,INVESTIMENTOS!E:AA,23,0)</f>
        <v>0</v>
      </c>
      <c r="G28" s="114">
        <f>SUM(F28:F30)</f>
        <v>0</v>
      </c>
    </row>
    <row r="29" spans="2:7" x14ac:dyDescent="0.35">
      <c r="B29" s="44" t="s">
        <v>128</v>
      </c>
      <c r="C29" s="39" t="s">
        <v>42</v>
      </c>
      <c r="D29" s="40">
        <f>VLOOKUP(C29,INVESTIMENTOS!$E$5:$I$44,5,0)</f>
        <v>0</v>
      </c>
      <c r="E29" s="116"/>
      <c r="F29" s="71">
        <f>VLOOKUP(C29,INVESTIMENTOS!E:AA,23,0)</f>
        <v>0</v>
      </c>
      <c r="G29" s="116"/>
    </row>
    <row r="30" spans="2:7" ht="15" thickBot="1" x14ac:dyDescent="0.4">
      <c r="B30" s="45" t="s">
        <v>128</v>
      </c>
      <c r="C30" s="46" t="s">
        <v>43</v>
      </c>
      <c r="D30" s="65">
        <f>VLOOKUP(C30,INVESTIMENTOS!$E$5:$I$44,5,0)</f>
        <v>0</v>
      </c>
      <c r="E30" s="117"/>
      <c r="F30" s="72">
        <f>VLOOKUP(C30,INVESTIMENTOS!E:AA,23,0)</f>
        <v>0</v>
      </c>
      <c r="G30" s="117"/>
    </row>
    <row r="31" spans="2:7" x14ac:dyDescent="0.35">
      <c r="B31" s="42" t="s">
        <v>129</v>
      </c>
      <c r="C31" s="43" t="s">
        <v>68</v>
      </c>
      <c r="D31" s="64">
        <f>VLOOKUP(C31,INVESTIMENTOS!$E$5:$I$44,5,0)</f>
        <v>1.37</v>
      </c>
      <c r="E31" s="114">
        <f>SUM(D31:D36)</f>
        <v>12.62</v>
      </c>
      <c r="F31" s="70">
        <f>VLOOKUP(C31,INVESTIMENTOS!E:AA,23,0)</f>
        <v>138959042</v>
      </c>
      <c r="G31" s="114">
        <f>SUM(F31:F36)</f>
        <v>355350423</v>
      </c>
    </row>
    <row r="32" spans="2:7" x14ac:dyDescent="0.35">
      <c r="B32" s="44" t="s">
        <v>129</v>
      </c>
      <c r="C32" s="39" t="s">
        <v>69</v>
      </c>
      <c r="D32" s="40">
        <f>VLOOKUP(C32,INVESTIMENTOS!$E$5:$I$44,5,0)</f>
        <v>2.9</v>
      </c>
      <c r="E32" s="116"/>
      <c r="F32" s="71">
        <f>VLOOKUP(C32,INVESTIMENTOS!E:AA,23,0)</f>
        <v>56737934</v>
      </c>
      <c r="G32" s="116"/>
    </row>
    <row r="33" spans="2:7" x14ac:dyDescent="0.35">
      <c r="B33" s="44" t="s">
        <v>129</v>
      </c>
      <c r="C33" s="39" t="s">
        <v>77</v>
      </c>
      <c r="D33" s="40">
        <f>VLOOKUP(C33,INVESTIMENTOS!$E$5:$I$44,5,0)</f>
        <v>3.16</v>
      </c>
      <c r="E33" s="116"/>
      <c r="F33" s="71">
        <f>VLOOKUP(C33,INVESTIMENTOS!E:AA,23,0)</f>
        <v>50538315</v>
      </c>
      <c r="G33" s="116"/>
    </row>
    <row r="34" spans="2:7" x14ac:dyDescent="0.35">
      <c r="B34" s="44" t="s">
        <v>129</v>
      </c>
      <c r="C34" s="39" t="s">
        <v>78</v>
      </c>
      <c r="D34" s="40">
        <f>VLOOKUP(C34,INVESTIMENTOS!$E$5:$I$44,5,0)</f>
        <v>0.75</v>
      </c>
      <c r="E34" s="116"/>
      <c r="F34" s="71">
        <f>VLOOKUP(C34,INVESTIMENTOS!E:AA,23,0)</f>
        <v>14273726</v>
      </c>
      <c r="G34" s="116"/>
    </row>
    <row r="35" spans="2:7" x14ac:dyDescent="0.35">
      <c r="B35" s="44" t="s">
        <v>129</v>
      </c>
      <c r="C35" s="39" t="s">
        <v>79</v>
      </c>
      <c r="D35" s="40">
        <f>VLOOKUP(C35,INVESTIMENTOS!$E$5:$I$44,5,0)</f>
        <v>1.53</v>
      </c>
      <c r="E35" s="116"/>
      <c r="F35" s="71">
        <f>VLOOKUP(C35,INVESTIMENTOS!E:AA,23,0)</f>
        <v>39403914</v>
      </c>
      <c r="G35" s="116"/>
    </row>
    <row r="36" spans="2:7" ht="15" thickBot="1" x14ac:dyDescent="0.4">
      <c r="B36" s="45" t="s">
        <v>129</v>
      </c>
      <c r="C36" s="46" t="s">
        <v>74</v>
      </c>
      <c r="D36" s="65">
        <f>VLOOKUP(C36,INVESTIMENTOS!$E$5:$I$44,5,0)</f>
        <v>2.91</v>
      </c>
      <c r="E36" s="117"/>
      <c r="F36" s="72">
        <f>VLOOKUP(C36,INVESTIMENTOS!E:AA,23,0)</f>
        <v>55437492</v>
      </c>
      <c r="G36" s="117"/>
    </row>
    <row r="37" spans="2:7" x14ac:dyDescent="0.35">
      <c r="B37" s="63" t="s">
        <v>130</v>
      </c>
      <c r="C37" s="60" t="s">
        <v>71</v>
      </c>
      <c r="D37" s="64">
        <f>VLOOKUP(C37,INVESTIMENTOS!$E$5:$I$44,5,0)</f>
        <v>0.25</v>
      </c>
      <c r="E37" s="61">
        <f>SUM(D37:D38)</f>
        <v>19.170000000000002</v>
      </c>
      <c r="F37" s="70">
        <f>VLOOKUP(C37,INVESTIMENTOS!E:AA,23,0)</f>
        <v>5527290</v>
      </c>
      <c r="G37" s="61">
        <f>SUM(F37:F38)</f>
        <v>193083512</v>
      </c>
    </row>
    <row r="38" spans="2:7" ht="15" thickBot="1" x14ac:dyDescent="0.4">
      <c r="B38" s="49" t="s">
        <v>130</v>
      </c>
      <c r="C38" s="50" t="s">
        <v>80</v>
      </c>
      <c r="D38" s="65">
        <f>VLOOKUP(C38,INVESTIMENTOS!$E$5:$I$44,5,0)</f>
        <v>18.920000000000002</v>
      </c>
      <c r="E38" s="62"/>
      <c r="F38" s="72">
        <f>VLOOKUP(C38,INVESTIMENTOS!E:AA,23,0)</f>
        <v>187556222</v>
      </c>
      <c r="G38" s="62"/>
    </row>
    <row r="39" spans="2:7" x14ac:dyDescent="0.35">
      <c r="B39" s="42" t="s">
        <v>131</v>
      </c>
      <c r="C39" s="43" t="s">
        <v>52</v>
      </c>
      <c r="D39" s="64">
        <f>VLOOKUP(C39,INVESTIMENTOS!$E$5:$I$44,5,0)</f>
        <v>0.59</v>
      </c>
      <c r="E39" s="114">
        <f>SUM(D39:D41)</f>
        <v>14.32</v>
      </c>
      <c r="F39" s="70">
        <f>VLOOKUP(C39,INVESTIMENTOS!E:AA,23,0)</f>
        <v>9521627</v>
      </c>
      <c r="G39" s="114">
        <f>SUM(F39:F41)</f>
        <v>55654973</v>
      </c>
    </row>
    <row r="40" spans="2:7" x14ac:dyDescent="0.35">
      <c r="B40" s="44" t="s">
        <v>131</v>
      </c>
      <c r="C40" s="39" t="s">
        <v>54</v>
      </c>
      <c r="D40" s="40">
        <f>VLOOKUP(C40,INVESTIMENTOS!$E$5:$I$44,5,0)</f>
        <v>6.41</v>
      </c>
      <c r="E40" s="116"/>
      <c r="F40" s="71">
        <f>VLOOKUP(C40,INVESTIMENTOS!E:AA,23,0)</f>
        <v>21546729</v>
      </c>
      <c r="G40" s="116"/>
    </row>
    <row r="41" spans="2:7" ht="15" thickBot="1" x14ac:dyDescent="0.4">
      <c r="B41" s="45" t="s">
        <v>131</v>
      </c>
      <c r="C41" s="46" t="s">
        <v>55</v>
      </c>
      <c r="D41" s="65">
        <f>VLOOKUP(C41,INVESTIMENTOS!$E$5:$I$44,5,0)</f>
        <v>7.32</v>
      </c>
      <c r="E41" s="117"/>
      <c r="F41" s="72">
        <f>VLOOKUP(C41,INVESTIMENTOS!E:AA,23,0)</f>
        <v>24586617</v>
      </c>
      <c r="G41" s="117"/>
    </row>
    <row r="42" spans="2:7" ht="15" thickBot="1" x14ac:dyDescent="0.4">
      <c r="B42" s="47" t="s">
        <v>132</v>
      </c>
      <c r="C42" s="48" t="s">
        <v>53</v>
      </c>
      <c r="D42" s="66">
        <f>VLOOKUP(C42,INVESTIMENTOS!$E$5:$I$44,5,0)</f>
        <v>15.06</v>
      </c>
      <c r="E42" s="57">
        <f>D42</f>
        <v>15.06</v>
      </c>
      <c r="F42" s="73">
        <f>VLOOKUP(C42,INVESTIMENTOS!E:AA,23,0)</f>
        <v>131902582</v>
      </c>
      <c r="G42" s="57">
        <f>F42</f>
        <v>131902582</v>
      </c>
    </row>
    <row r="43" spans="2:7" x14ac:dyDescent="0.35">
      <c r="D43" s="41">
        <f>SUM(D3:D42)</f>
        <v>161.61000000000001</v>
      </c>
      <c r="E43" s="41">
        <f>SUM(E3:E42)</f>
        <v>161.61000000000001</v>
      </c>
      <c r="F43" s="41">
        <f>SUM(F3:F42)</f>
        <v>1981639033</v>
      </c>
      <c r="G43" s="41">
        <f>SUM(G3:G42)</f>
        <v>1981639033</v>
      </c>
    </row>
    <row r="44" spans="2:7" x14ac:dyDescent="0.35">
      <c r="C44" s="51"/>
      <c r="D44" s="51"/>
      <c r="E44" s="51"/>
    </row>
    <row r="45" spans="2:7" x14ac:dyDescent="0.35">
      <c r="E45" s="74"/>
      <c r="G45" s="41"/>
    </row>
    <row r="46" spans="2:7" x14ac:dyDescent="0.35">
      <c r="G46" s="59"/>
    </row>
  </sheetData>
  <mergeCells count="17">
    <mergeCell ref="E31:E36"/>
    <mergeCell ref="E39:E41"/>
    <mergeCell ref="G28:G30"/>
    <mergeCell ref="G31:G36"/>
    <mergeCell ref="G39:G41"/>
    <mergeCell ref="E28:E30"/>
    <mergeCell ref="B1:G1"/>
    <mergeCell ref="G3:G6"/>
    <mergeCell ref="G7:G11"/>
    <mergeCell ref="G13:G18"/>
    <mergeCell ref="G19:G22"/>
    <mergeCell ref="G23:G27"/>
    <mergeCell ref="E3:E6"/>
    <mergeCell ref="E7:E11"/>
    <mergeCell ref="E13:E18"/>
    <mergeCell ref="E19:E22"/>
    <mergeCell ref="E23:E27"/>
  </mergeCells>
  <phoneticPr fontId="10" type="noConversion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39DB6B-FD8C-4B32-82AF-EAF89F1FDA37}">
  <dimension ref="A1:AP36"/>
  <sheetViews>
    <sheetView workbookViewId="0">
      <selection activeCell="T29" sqref="T29:AE29"/>
    </sheetView>
  </sheetViews>
  <sheetFormatPr defaultRowHeight="14.5" x14ac:dyDescent="0.35"/>
  <cols>
    <col min="1" max="1" width="4.1796875" style="78" customWidth="1"/>
    <col min="2" max="2" width="9.54296875" style="78" customWidth="1"/>
    <col min="3" max="3" width="6.7265625" style="78" customWidth="1"/>
    <col min="4" max="42" width="4.54296875" style="78" customWidth="1"/>
    <col min="43" max="43" width="3.54296875" style="78" customWidth="1"/>
    <col min="44" max="57" width="4.81640625" style="78" customWidth="1"/>
    <col min="58" max="58" width="9.26953125" style="78" customWidth="1"/>
    <col min="59" max="16384" width="8.7265625" style="78"/>
  </cols>
  <sheetData>
    <row r="1" spans="1:42" x14ac:dyDescent="0.35">
      <c r="D1" s="89">
        <f>COLUMN()</f>
        <v>4</v>
      </c>
      <c r="E1" s="89">
        <f>COLUMN()</f>
        <v>5</v>
      </c>
      <c r="F1" s="89">
        <f>COLUMN()</f>
        <v>6</v>
      </c>
      <c r="G1" s="89">
        <f>COLUMN()</f>
        <v>7</v>
      </c>
      <c r="H1" s="89">
        <f>COLUMN()</f>
        <v>8</v>
      </c>
      <c r="I1" s="89">
        <f>COLUMN()</f>
        <v>9</v>
      </c>
      <c r="J1" s="89">
        <f>COLUMN()</f>
        <v>10</v>
      </c>
      <c r="K1" s="89">
        <f>COLUMN()</f>
        <v>11</v>
      </c>
      <c r="L1" s="89">
        <f>COLUMN()</f>
        <v>12</v>
      </c>
      <c r="M1" s="89">
        <f>COLUMN()</f>
        <v>13</v>
      </c>
      <c r="N1" s="89">
        <f>COLUMN()</f>
        <v>14</v>
      </c>
      <c r="O1" s="89">
        <f>COLUMN()</f>
        <v>15</v>
      </c>
      <c r="P1" s="89">
        <f>COLUMN()</f>
        <v>16</v>
      </c>
      <c r="Q1" s="89">
        <f>COLUMN()</f>
        <v>17</v>
      </c>
      <c r="R1" s="89">
        <f>COLUMN()</f>
        <v>18</v>
      </c>
      <c r="S1" s="89">
        <f>COLUMN()</f>
        <v>19</v>
      </c>
      <c r="T1" s="89">
        <f>COLUMN()</f>
        <v>20</v>
      </c>
      <c r="U1" s="89">
        <f>COLUMN()</f>
        <v>21</v>
      </c>
      <c r="V1" s="89">
        <f>COLUMN()</f>
        <v>22</v>
      </c>
      <c r="W1" s="89">
        <f>COLUMN()</f>
        <v>23</v>
      </c>
      <c r="X1" s="89">
        <f>COLUMN()</f>
        <v>24</v>
      </c>
      <c r="Y1" s="89">
        <f>COLUMN()</f>
        <v>25</v>
      </c>
      <c r="Z1" s="89">
        <f>COLUMN()</f>
        <v>26</v>
      </c>
      <c r="AA1" s="89">
        <f>COLUMN()</f>
        <v>27</v>
      </c>
      <c r="AB1" s="89">
        <f>COLUMN()</f>
        <v>28</v>
      </c>
      <c r="AC1" s="89">
        <f>COLUMN()</f>
        <v>29</v>
      </c>
      <c r="AD1" s="89">
        <f>COLUMN()</f>
        <v>30</v>
      </c>
      <c r="AE1" s="89">
        <f>COLUMN()</f>
        <v>31</v>
      </c>
      <c r="AF1" s="89">
        <f>COLUMN()</f>
        <v>32</v>
      </c>
      <c r="AG1" s="89">
        <f>COLUMN()</f>
        <v>33</v>
      </c>
      <c r="AH1" s="89">
        <f>COLUMN()</f>
        <v>34</v>
      </c>
      <c r="AI1" s="89">
        <f>COLUMN()</f>
        <v>35</v>
      </c>
      <c r="AJ1" s="89">
        <f>COLUMN()</f>
        <v>36</v>
      </c>
      <c r="AK1" s="89">
        <f>COLUMN()</f>
        <v>37</v>
      </c>
      <c r="AL1" s="89">
        <f>COLUMN()</f>
        <v>38</v>
      </c>
      <c r="AM1" s="89">
        <f>COLUMN()</f>
        <v>39</v>
      </c>
      <c r="AN1" s="89">
        <f>COLUMN()</f>
        <v>40</v>
      </c>
      <c r="AO1" s="89">
        <f>COLUMN()</f>
        <v>41</v>
      </c>
      <c r="AP1" s="89">
        <f>COLUMN()</f>
        <v>42</v>
      </c>
    </row>
    <row r="2" spans="1:42" x14ac:dyDescent="0.35">
      <c r="D2" s="80">
        <v>1</v>
      </c>
      <c r="E2" s="80">
        <v>2</v>
      </c>
      <c r="F2" s="80">
        <v>3</v>
      </c>
      <c r="G2" s="80">
        <v>4</v>
      </c>
      <c r="H2" s="80">
        <v>5</v>
      </c>
      <c r="I2" s="80">
        <v>6</v>
      </c>
      <c r="J2" s="80">
        <v>7</v>
      </c>
      <c r="K2" s="80">
        <v>8</v>
      </c>
      <c r="L2" s="80">
        <v>9</v>
      </c>
      <c r="M2" s="80">
        <v>10</v>
      </c>
      <c r="N2" s="80">
        <v>11</v>
      </c>
      <c r="O2" s="80">
        <v>12</v>
      </c>
      <c r="P2" s="80">
        <v>13</v>
      </c>
      <c r="Q2" s="80">
        <v>14</v>
      </c>
      <c r="R2" s="80">
        <v>15</v>
      </c>
      <c r="S2" s="80">
        <v>16</v>
      </c>
      <c r="T2" s="80">
        <v>17</v>
      </c>
      <c r="U2" s="80">
        <v>18</v>
      </c>
      <c r="V2" s="80">
        <v>19</v>
      </c>
      <c r="W2" s="80">
        <v>20</v>
      </c>
      <c r="X2" s="80">
        <v>21</v>
      </c>
      <c r="Y2" s="80">
        <v>22</v>
      </c>
      <c r="Z2" s="80">
        <v>23</v>
      </c>
      <c r="AA2" s="80">
        <v>24</v>
      </c>
      <c r="AB2" s="80">
        <v>25</v>
      </c>
      <c r="AC2" s="80">
        <v>26</v>
      </c>
      <c r="AD2" s="80">
        <v>27</v>
      </c>
      <c r="AE2" s="80">
        <v>28</v>
      </c>
      <c r="AF2" s="80">
        <v>29</v>
      </c>
      <c r="AG2" s="80">
        <v>30</v>
      </c>
      <c r="AH2" s="80">
        <v>32</v>
      </c>
      <c r="AI2" s="80">
        <v>33</v>
      </c>
      <c r="AJ2" s="80" t="s">
        <v>112</v>
      </c>
      <c r="AK2" s="80" t="s">
        <v>113</v>
      </c>
      <c r="AL2" s="80" t="s">
        <v>114</v>
      </c>
      <c r="AM2" s="80">
        <v>38</v>
      </c>
      <c r="AN2" s="80" t="s">
        <v>115</v>
      </c>
      <c r="AO2" s="80">
        <v>40</v>
      </c>
      <c r="AP2" s="80">
        <v>41</v>
      </c>
    </row>
    <row r="3" spans="1:42" ht="73.5" x14ac:dyDescent="0.35">
      <c r="D3" s="76" t="s">
        <v>33</v>
      </c>
      <c r="E3" s="76" t="s">
        <v>34</v>
      </c>
      <c r="F3" s="76" t="s">
        <v>36</v>
      </c>
      <c r="G3" s="76" t="s">
        <v>38</v>
      </c>
      <c r="H3" s="77" t="s">
        <v>76</v>
      </c>
      <c r="I3" s="76" t="s">
        <v>39</v>
      </c>
      <c r="J3" s="76" t="s">
        <v>40</v>
      </c>
      <c r="K3" s="76" t="s">
        <v>41</v>
      </c>
      <c r="L3" s="76" t="s">
        <v>42</v>
      </c>
      <c r="M3" s="76" t="s">
        <v>43</v>
      </c>
      <c r="N3" s="76" t="s">
        <v>45</v>
      </c>
      <c r="O3" s="76" t="s">
        <v>46</v>
      </c>
      <c r="P3" s="76" t="s">
        <v>47</v>
      </c>
      <c r="Q3" s="76" t="s">
        <v>48</v>
      </c>
      <c r="R3" s="76" t="s">
        <v>49</v>
      </c>
      <c r="S3" s="76" t="s">
        <v>50</v>
      </c>
      <c r="T3" s="76" t="s">
        <v>51</v>
      </c>
      <c r="U3" s="76" t="s">
        <v>52</v>
      </c>
      <c r="V3" s="76" t="s">
        <v>53</v>
      </c>
      <c r="W3" s="76" t="s">
        <v>54</v>
      </c>
      <c r="X3" s="76" t="s">
        <v>55</v>
      </c>
      <c r="Y3" s="76" t="s">
        <v>56</v>
      </c>
      <c r="Z3" s="76" t="s">
        <v>57</v>
      </c>
      <c r="AA3" s="76" t="s">
        <v>58</v>
      </c>
      <c r="AB3" s="76" t="s">
        <v>59</v>
      </c>
      <c r="AC3" s="76" t="s">
        <v>60</v>
      </c>
      <c r="AD3" s="76" t="s">
        <v>62</v>
      </c>
      <c r="AE3" s="76" t="s">
        <v>64</v>
      </c>
      <c r="AF3" s="76" t="s">
        <v>65</v>
      </c>
      <c r="AG3" s="76" t="s">
        <v>66</v>
      </c>
      <c r="AH3" s="76" t="s">
        <v>68</v>
      </c>
      <c r="AI3" s="76" t="s">
        <v>69</v>
      </c>
      <c r="AJ3" s="77" t="s">
        <v>77</v>
      </c>
      <c r="AK3" s="77" t="s">
        <v>78</v>
      </c>
      <c r="AL3" s="77" t="s">
        <v>79</v>
      </c>
      <c r="AM3" s="76" t="s">
        <v>71</v>
      </c>
      <c r="AN3" s="77" t="s">
        <v>80</v>
      </c>
      <c r="AO3" s="76" t="s">
        <v>73</v>
      </c>
      <c r="AP3" s="76" t="s">
        <v>74</v>
      </c>
    </row>
    <row r="4" spans="1:42" x14ac:dyDescent="0.35">
      <c r="C4" s="83" t="s">
        <v>27</v>
      </c>
      <c r="D4" s="85">
        <f>_xlfn.XLOOKUP(D$3,INVESTIMENTOS!$E$5:$E$44,INVESTIMENTOS!$I$5:$I$44,0,0)</f>
        <v>0</v>
      </c>
      <c r="E4" s="85">
        <f>_xlfn.XLOOKUP(E$3,INVESTIMENTOS!$E$5:$E$44,INVESTIMENTOS!$I$5:$I$44,0,0)</f>
        <v>0</v>
      </c>
      <c r="F4" s="85">
        <f>_xlfn.XLOOKUP(F$3,INVESTIMENTOS!$E$5:$E$44,INVESTIMENTOS!$I$5:$I$44,0,0)</f>
        <v>0</v>
      </c>
      <c r="G4" s="85">
        <f>_xlfn.XLOOKUP(G$3,INVESTIMENTOS!$E$5:$E$44,INVESTIMENTOS!$I$5:$I$44,0,0)</f>
        <v>0</v>
      </c>
      <c r="H4" s="85">
        <f>_xlfn.XLOOKUP(H$3,INVESTIMENTOS!$E$5:$E$44,INVESTIMENTOS!$I$5:$I$44,0,0)</f>
        <v>0</v>
      </c>
      <c r="I4" s="85">
        <f>_xlfn.XLOOKUP(I$3,INVESTIMENTOS!$E$5:$E$44,INVESTIMENTOS!$I$5:$I$44,0,0)</f>
        <v>0</v>
      </c>
      <c r="J4" s="85">
        <f>_xlfn.XLOOKUP(J$3,INVESTIMENTOS!$E$5:$E$44,INVESTIMENTOS!$I$5:$I$44,0,0)</f>
        <v>0</v>
      </c>
      <c r="K4" s="85">
        <f>_xlfn.XLOOKUP(K$3,INVESTIMENTOS!$E$5:$E$44,INVESTIMENTOS!$I$5:$I$44,0,0)</f>
        <v>0</v>
      </c>
      <c r="L4" s="85">
        <f>_xlfn.XLOOKUP(L$3,INVESTIMENTOS!$E$5:$E$44,INVESTIMENTOS!$I$5:$I$44,0,0)</f>
        <v>0</v>
      </c>
      <c r="M4" s="85">
        <f>_xlfn.XLOOKUP(M$3,INVESTIMENTOS!$E$5:$E$44,INVESTIMENTOS!$I$5:$I$44,0,0)</f>
        <v>0</v>
      </c>
      <c r="N4" s="85">
        <f>_xlfn.XLOOKUP(N$3,INVESTIMENTOS!$E$5:$E$44,INVESTIMENTOS!$I$5:$I$44,0,0)</f>
        <v>0</v>
      </c>
      <c r="O4" s="85">
        <f>_xlfn.XLOOKUP(O$3,INVESTIMENTOS!$E$5:$E$44,INVESTIMENTOS!$I$5:$I$44,0,0)</f>
        <v>3.93</v>
      </c>
      <c r="P4" s="85">
        <f>_xlfn.XLOOKUP(P$3,INVESTIMENTOS!$E$5:$E$44,INVESTIMENTOS!$I$5:$I$44,0,0)</f>
        <v>3.84</v>
      </c>
      <c r="Q4" s="85">
        <f>_xlfn.XLOOKUP(Q$3,INVESTIMENTOS!$E$5:$E$44,INVESTIMENTOS!$I$5:$I$44,0,0)</f>
        <v>1.62</v>
      </c>
      <c r="R4" s="85">
        <f>_xlfn.XLOOKUP(R$3,INVESTIMENTOS!$E$5:$E$44,INVESTIMENTOS!$I$5:$I$44,0,0)</f>
        <v>4.9000000000000004</v>
      </c>
      <c r="S4" s="85">
        <f>_xlfn.XLOOKUP(S$3,INVESTIMENTOS!$E$5:$E$44,INVESTIMENTOS!$I$5:$I$44,0,0)</f>
        <v>3.44</v>
      </c>
      <c r="T4" s="85">
        <f>_xlfn.XLOOKUP(T$3,INVESTIMENTOS!$E$5:$E$44,INVESTIMENTOS!$I$5:$I$44,0,0)</f>
        <v>1.64</v>
      </c>
      <c r="U4" s="85">
        <f>_xlfn.XLOOKUP(U$3,INVESTIMENTOS!$E$5:$E$44,INVESTIMENTOS!$I$5:$I$44,0,0)</f>
        <v>0.59</v>
      </c>
      <c r="V4" s="85">
        <f>_xlfn.XLOOKUP(V$3,INVESTIMENTOS!$E$5:$E$44,INVESTIMENTOS!$I$5:$I$44,0,0)</f>
        <v>15.06</v>
      </c>
      <c r="W4" s="85">
        <f>_xlfn.XLOOKUP(W$3,INVESTIMENTOS!$E$5:$E$44,INVESTIMENTOS!$I$5:$I$44,0,0)</f>
        <v>6.41</v>
      </c>
      <c r="X4" s="85">
        <f>_xlfn.XLOOKUP(X$3,INVESTIMENTOS!$E$5:$E$44,INVESTIMENTOS!$I$5:$I$44,0,0)</f>
        <v>7.32</v>
      </c>
      <c r="Y4" s="85">
        <f>_xlfn.XLOOKUP(Y$3,INVESTIMENTOS!$E$5:$E$44,INVESTIMENTOS!$I$5:$I$44,0,0)</f>
        <v>4.3600000000000003</v>
      </c>
      <c r="Z4" s="85">
        <f>_xlfn.XLOOKUP(Z$3,INVESTIMENTOS!$E$5:$E$44,INVESTIMENTOS!$I$5:$I$44,0,0)</f>
        <v>2.72</v>
      </c>
      <c r="AA4" s="85">
        <f>_xlfn.XLOOKUP(AA$3,INVESTIMENTOS!$E$5:$E$44,INVESTIMENTOS!$I$5:$I$44,0,0)</f>
        <v>0.21</v>
      </c>
      <c r="AB4" s="85">
        <f>_xlfn.XLOOKUP(AB$3,INVESTIMENTOS!$E$5:$E$44,INVESTIMENTOS!$I$5:$I$44,0,0)</f>
        <v>12.42</v>
      </c>
      <c r="AC4" s="85">
        <f>_xlfn.XLOOKUP(AC$3,INVESTIMENTOS!$E$5:$E$44,INVESTIMENTOS!$I$5:$I$44,0,0)</f>
        <v>2.69</v>
      </c>
      <c r="AD4" s="85">
        <f>_xlfn.XLOOKUP(AD$3,INVESTIMENTOS!$E$5:$E$44,INVESTIMENTOS!$I$5:$I$44,0,0)</f>
        <v>8.93</v>
      </c>
      <c r="AE4" s="85">
        <f>_xlfn.XLOOKUP(AE$3,INVESTIMENTOS!$E$5:$E$44,INVESTIMENTOS!$I$5:$I$44,0,0)</f>
        <v>11.11</v>
      </c>
      <c r="AF4" s="85">
        <f>_xlfn.XLOOKUP(AF$3,INVESTIMENTOS!$E$5:$E$44,INVESTIMENTOS!$I$5:$I$44,0,0)</f>
        <v>12.91</v>
      </c>
      <c r="AG4" s="85">
        <f>_xlfn.XLOOKUP(AG$3,INVESTIMENTOS!$E$5:$E$44,INVESTIMENTOS!$I$5:$I$44,0,0)</f>
        <v>9.4600000000000009</v>
      </c>
      <c r="AH4" s="85">
        <f>_xlfn.XLOOKUP(AH$3,INVESTIMENTOS!$E$5:$E$44,INVESTIMENTOS!$I$5:$I$44,0,0)</f>
        <v>1.37</v>
      </c>
      <c r="AI4" s="85">
        <f>_xlfn.XLOOKUP(AI$3,INVESTIMENTOS!$E$5:$E$44,INVESTIMENTOS!$I$5:$I$44,0,0)</f>
        <v>2.9</v>
      </c>
      <c r="AJ4" s="85">
        <f>_xlfn.XLOOKUP(AJ$3,INVESTIMENTOS!$E$5:$E$44,INVESTIMENTOS!$I$5:$I$44,0,0)</f>
        <v>3.16</v>
      </c>
      <c r="AK4" s="85">
        <f>_xlfn.XLOOKUP(AK$3,INVESTIMENTOS!$E$5:$E$44,INVESTIMENTOS!$I$5:$I$44,0,0)</f>
        <v>0.75</v>
      </c>
      <c r="AL4" s="85">
        <f>_xlfn.XLOOKUP(AL$3,INVESTIMENTOS!$E$5:$E$44,INVESTIMENTOS!$I$5:$I$44,0,0)</f>
        <v>1.53</v>
      </c>
      <c r="AM4" s="85">
        <f>_xlfn.XLOOKUP(AM$3,INVESTIMENTOS!$E$5:$E$44,INVESTIMENTOS!$I$5:$I$44,0,0)</f>
        <v>0.25</v>
      </c>
      <c r="AN4" s="85">
        <f>_xlfn.XLOOKUP(AN$3,INVESTIMENTOS!$E$5:$E$44,INVESTIMENTOS!$I$5:$I$44,0,0)</f>
        <v>18.920000000000002</v>
      </c>
      <c r="AO4" s="85">
        <f>_xlfn.XLOOKUP(AO$3,INVESTIMENTOS!$E$5:$E$44,INVESTIMENTOS!$I$5:$I$44,0,0)</f>
        <v>16.260000000000002</v>
      </c>
      <c r="AP4" s="85">
        <f>_xlfn.XLOOKUP(AP$3,INVESTIMENTOS!$E$5:$E$44,INVESTIMENTOS!$I$5:$I$44,0,0)</f>
        <v>2.91</v>
      </c>
    </row>
    <row r="5" spans="1:42" ht="40.5" customHeight="1" x14ac:dyDescent="0.35">
      <c r="B5" s="83" t="s">
        <v>142</v>
      </c>
      <c r="C5" s="83"/>
      <c r="D5" s="82" t="str">
        <f>_xlfn.XLOOKUP(D$3,INVESTIMENTOS!$E$5:$E$44,INVESTIMENTOS!$B$5:$B$44,0,0)</f>
        <v>TCP - P 07</v>
      </c>
      <c r="E5" s="82" t="str">
        <f>_xlfn.XLOOKUP(E3,INVESTIMENTOS!$E$5:$E$44,INVESTIMENTOS!$B$5:$B$44,0,0)</f>
        <v>TCP - P 07</v>
      </c>
      <c r="F5" s="82" t="str">
        <f>_xlfn.XLOOKUP(F3,INVESTIMENTOS!$E$5:$E$44,INVESTIMENTOS!$B$5:$B$44,0,0)</f>
        <v>TCP - P 07</v>
      </c>
      <c r="G5" s="82" t="str">
        <f>_xlfn.XLOOKUP(G3,INVESTIMENTOS!$E$5:$E$44,INVESTIMENTOS!$B$5:$B$44,0,0)</f>
        <v>TCP - P 07</v>
      </c>
      <c r="H5" s="82" t="str">
        <f>_xlfn.XLOOKUP(H3,INVESTIMENTOS!$E$5:$E$44,INVESTIMENTOS!$B$5:$B$44,0,0)</f>
        <v>TCP - P 06</v>
      </c>
      <c r="I5" s="82" t="str">
        <f>_xlfn.XLOOKUP(I3,INVESTIMENTOS!$E$5:$E$44,INVESTIMENTOS!$B$5:$B$44,0,0)</f>
        <v>TCP - P 06</v>
      </c>
      <c r="J5" s="82" t="str">
        <f>_xlfn.XLOOKUP(J3,INVESTIMENTOS!$E$5:$E$44,INVESTIMENTOS!$B$5:$B$44,0,0)</f>
        <v>TCP - P 06</v>
      </c>
      <c r="K5" s="82" t="str">
        <f>_xlfn.XLOOKUP(K3,INVESTIMENTOS!$E$5:$E$44,INVESTIMENTOS!$B$5:$B$44,0,0)</f>
        <v>TCP - P 08</v>
      </c>
      <c r="L5" s="82" t="str">
        <f>_xlfn.XLOOKUP(L3,INVESTIMENTOS!$E$5:$E$44,INVESTIMENTOS!$B$5:$B$44,0,0)</f>
        <v>TCP - P 08</v>
      </c>
      <c r="M5" s="82" t="str">
        <f>_xlfn.XLOOKUP(M3,INVESTIMENTOS!$E$5:$E$44,INVESTIMENTOS!$B$5:$B$44,0,0)</f>
        <v>TCP - P 08</v>
      </c>
      <c r="N5" s="82" t="str">
        <f>_xlfn.XLOOKUP(N3,INVESTIMENTOS!$E$5:$E$44,INVESTIMENTOS!$B$5:$B$44,0,0)</f>
        <v>TCP - P 07</v>
      </c>
      <c r="O5" s="82" t="str">
        <f>_xlfn.XLOOKUP(O3,INVESTIMENTOS!$E$5:$E$44,INVESTIMENTOS!$B$5:$B$44,0,0)</f>
        <v>TCP - P 04</v>
      </c>
      <c r="P5" s="82" t="str">
        <f>_xlfn.XLOOKUP(P3,INVESTIMENTOS!$E$5:$E$44,INVESTIMENTOS!$B$5:$B$44,0,0)</f>
        <v>TCP - P 04</v>
      </c>
      <c r="Q5" s="82" t="str">
        <f>_xlfn.XLOOKUP(Q3,INVESTIMENTOS!$E$5:$E$44,INVESTIMENTOS!$B$5:$B$44,0,0)</f>
        <v>TCP - P 04</v>
      </c>
      <c r="R5" s="82" t="str">
        <f>_xlfn.XLOOKUP(R3,INVESTIMENTOS!$E$5:$E$44,INVESTIMENTOS!$B$5:$B$44,0,0)</f>
        <v>TCP - P 04</v>
      </c>
      <c r="S5" s="82" t="str">
        <f>_xlfn.XLOOKUP(S3,INVESTIMENTOS!$E$5:$E$44,INVESTIMENTOS!$B$5:$B$44,0,0)</f>
        <v>TCP - P 04</v>
      </c>
      <c r="T5" s="82" t="str">
        <f>_xlfn.XLOOKUP(T3,INVESTIMENTOS!$E$5:$E$44,INVESTIMENTOS!$B$5:$B$44,0,0)</f>
        <v>TCP - P 04</v>
      </c>
      <c r="U5" s="82" t="str">
        <f>_xlfn.XLOOKUP(U3,INVESTIMENTOS!$E$5:$E$44,INVESTIMENTOS!$B$5:$B$44,0,0)</f>
        <v>TCP - P 13</v>
      </c>
      <c r="V5" s="82" t="str">
        <f>_xlfn.XLOOKUP(V3,INVESTIMENTOS!$E$5:$E$44,INVESTIMENTOS!$B$5:$B$44,0,0)</f>
        <v>TCP - P 14</v>
      </c>
      <c r="W5" s="82" t="str">
        <f>_xlfn.XLOOKUP(W3,INVESTIMENTOS!$E$5:$E$44,INVESTIMENTOS!$B$5:$B$44,0,0)</f>
        <v>TCP - P 13</v>
      </c>
      <c r="X5" s="82" t="str">
        <f>_xlfn.XLOOKUP(X3,INVESTIMENTOS!$E$5:$E$44,INVESTIMENTOS!$B$5:$B$44,0,0)</f>
        <v>TCP - P 13</v>
      </c>
      <c r="Y5" s="82" t="str">
        <f>_xlfn.XLOOKUP(Y3,INVESTIMENTOS!$E$5:$E$44,INVESTIMENTOS!$B$5:$B$44,0,0)</f>
        <v>TCP - P 02</v>
      </c>
      <c r="Z5" s="82" t="str">
        <f>_xlfn.XLOOKUP(Z3,INVESTIMENTOS!$E$5:$E$44,INVESTIMENTOS!$B$5:$B$44,0,0)</f>
        <v>TCP - P 02</v>
      </c>
      <c r="AA5" s="82" t="str">
        <f>_xlfn.XLOOKUP(AA3,INVESTIMENTOS!$E$5:$E$44,INVESTIMENTOS!$B$5:$B$44,0,0)</f>
        <v>TCP - P 02</v>
      </c>
      <c r="AB5" s="82" t="str">
        <f>_xlfn.XLOOKUP(AB3,INVESTIMENTOS!$E$5:$E$44,INVESTIMENTOS!$B$5:$B$44,0,0)</f>
        <v>TCP - P 02</v>
      </c>
      <c r="AC5" s="82" t="str">
        <f>_xlfn.XLOOKUP(AC3,INVESTIMENTOS!$E$5:$E$44,INVESTIMENTOS!$B$5:$B$44,0,0)</f>
        <v>TCP - P 02</v>
      </c>
      <c r="AD5" s="82" t="str">
        <f>_xlfn.XLOOKUP(AD3,INVESTIMENTOS!$E$5:$E$44,INVESTIMENTOS!$B$5:$B$44,0,0)</f>
        <v>TCP - P 01</v>
      </c>
      <c r="AE5" s="82" t="str">
        <f>_xlfn.XLOOKUP(AE3,INVESTIMENTOS!$E$5:$E$44,INVESTIMENTOS!$B$5:$B$44,0,0)</f>
        <v>TCP - P 01</v>
      </c>
      <c r="AF5" s="82" t="str">
        <f>_xlfn.XLOOKUP(AF3,INVESTIMENTOS!$E$5:$E$44,INVESTIMENTOS!$B$5:$B$44,0,0)</f>
        <v>TCP - P 01</v>
      </c>
      <c r="AG5" s="82" t="str">
        <f>_xlfn.XLOOKUP(AG3,INVESTIMENTOS!$E$5:$E$44,INVESTIMENTOS!$B$5:$B$44,0,0)</f>
        <v>TCP - P 01</v>
      </c>
      <c r="AH5" s="82" t="str">
        <f>_xlfn.XLOOKUP(AH3,INVESTIMENTOS!$E$5:$E$44,INVESTIMENTOS!$B$5:$B$44,0,0)</f>
        <v>TCP - P 11</v>
      </c>
      <c r="AI5" s="82" t="str">
        <f>_xlfn.XLOOKUP(AI3,INVESTIMENTOS!$E$5:$E$44,INVESTIMENTOS!$B$5:$B$44,0,0)</f>
        <v>TCP - P 11</v>
      </c>
      <c r="AJ5" s="82" t="str">
        <f>_xlfn.XLOOKUP(AJ3,INVESTIMENTOS!$E$5:$E$44,INVESTIMENTOS!$B$5:$B$44,0,0)</f>
        <v>TCP - P 11</v>
      </c>
      <c r="AK5" s="82" t="str">
        <f>_xlfn.XLOOKUP(AK3,INVESTIMENTOS!$E$5:$E$44,INVESTIMENTOS!$B$5:$B$44,0,0)</f>
        <v>TCP - P 11</v>
      </c>
      <c r="AL5" s="82" t="str">
        <f>_xlfn.XLOOKUP(AL3,INVESTIMENTOS!$E$5:$E$44,INVESTIMENTOS!$B$5:$B$44,0,0)</f>
        <v>TCP - P 11</v>
      </c>
      <c r="AM5" s="82" t="str">
        <f>_xlfn.XLOOKUP(AM3,INVESTIMENTOS!$E$5:$E$44,INVESTIMENTOS!$B$5:$B$44,0,0)</f>
        <v>TCP - P 12</v>
      </c>
      <c r="AN5" s="82" t="str">
        <f>_xlfn.XLOOKUP(AN3,INVESTIMENTOS!$E$5:$E$44,INVESTIMENTOS!$B$5:$B$44,0,0)</f>
        <v>TCP - P 12</v>
      </c>
      <c r="AO5" s="82" t="str">
        <f>_xlfn.XLOOKUP(AO3,INVESTIMENTOS!$E$5:$E$44,INVESTIMENTOS!$B$5:$B$44,0,0)</f>
        <v>TCP - P 03</v>
      </c>
      <c r="AP5" s="82" t="str">
        <f>_xlfn.XLOOKUP(AP3,INVESTIMENTOS!$E$5:$E$44,INVESTIMENTOS!$B$5:$B$44,0,0)</f>
        <v>TCP - P 11</v>
      </c>
    </row>
    <row r="6" spans="1:42" ht="30" customHeight="1" x14ac:dyDescent="0.35">
      <c r="B6" s="83" t="s">
        <v>143</v>
      </c>
      <c r="C6" s="83"/>
      <c r="D6" s="81">
        <f>_xlfn.XLOOKUP(D3,INVESTIMENTOS!$E$5:$E$44,PORTICO_ATIVO,0,0)</f>
        <v>0</v>
      </c>
      <c r="E6" s="81">
        <f>_xlfn.XLOOKUP(E3,INVESTIMENTOS!$E$5:$E$44,PORTICO_ATIVO,0,0)</f>
        <v>0</v>
      </c>
      <c r="F6" s="81" t="str">
        <f>_xlfn.XLOOKUP(F3,INVESTIMENTOS!$E$5:$E$44,PORTICO_ATIVO,0,0)</f>
        <v>FF07</v>
      </c>
      <c r="G6" s="81">
        <f>_xlfn.XLOOKUP(G3,INVESTIMENTOS!$E$5:$E$44,PORTICO_ATIVO,0,0)</f>
        <v>0</v>
      </c>
      <c r="H6" s="81">
        <f>_xlfn.XLOOKUP(H3,INVESTIMENTOS!$E$5:$E$44,PORTICO_ATIVO,0,0)</f>
        <v>0</v>
      </c>
      <c r="I6" s="81">
        <f>_xlfn.XLOOKUP(I3,INVESTIMENTOS!$E$5:$E$44,PORTICO_ATIVO,0,0)</f>
        <v>0</v>
      </c>
      <c r="J6" s="81" t="str">
        <f>_xlfn.XLOOKUP(J3,INVESTIMENTOS!$E$5:$E$44,PORTICO_ATIVO,0,0)</f>
        <v>FF06</v>
      </c>
      <c r="K6" s="81">
        <f>_xlfn.XLOOKUP(K3,INVESTIMENTOS!$E$5:$E$44,PORTICO_ATIVO,0,0)</f>
        <v>0</v>
      </c>
      <c r="L6" s="81">
        <f>_xlfn.XLOOKUP(L3,INVESTIMENTOS!$E$5:$E$44,PORTICO_ATIVO,0,0)</f>
        <v>0</v>
      </c>
      <c r="M6" s="81" t="str">
        <f>_xlfn.XLOOKUP(M3,INVESTIMENTOS!$E$5:$E$44,PORTICO_ATIVO,0,0)</f>
        <v>FF08</v>
      </c>
      <c r="N6" s="81">
        <f>_xlfn.XLOOKUP(N3,INVESTIMENTOS!$E$5:$E$44,PORTICO_ATIVO,0,0)</f>
        <v>0</v>
      </c>
      <c r="O6" s="81">
        <f>_xlfn.XLOOKUP(O3,INVESTIMENTOS!$E$5:$E$44,PORTICO_ATIVO,0,0)</f>
        <v>0</v>
      </c>
      <c r="P6" s="81">
        <f>_xlfn.XLOOKUP(P3,INVESTIMENTOS!$E$5:$E$44,PORTICO_ATIVO,0,0)</f>
        <v>0</v>
      </c>
      <c r="Q6" s="81">
        <f>_xlfn.XLOOKUP(Q3,INVESTIMENTOS!$E$5:$E$44,PORTICO_ATIVO,0,0)</f>
        <v>0</v>
      </c>
      <c r="R6" s="81">
        <f>_xlfn.XLOOKUP(R3,INVESTIMENTOS!$E$5:$E$44,PORTICO_ATIVO,0,0)</f>
        <v>0</v>
      </c>
      <c r="S6" s="81" t="str">
        <f>_xlfn.XLOOKUP(S3,INVESTIMENTOS!$E$5:$E$44,PORTICO_ATIVO,0,0)</f>
        <v>FF04</v>
      </c>
      <c r="T6" s="81">
        <f>_xlfn.XLOOKUP(T3,INVESTIMENTOS!$E$5:$E$44,PORTICO_ATIVO,0,0)</f>
        <v>0</v>
      </c>
      <c r="U6" s="81">
        <f>_xlfn.XLOOKUP(U3,INVESTIMENTOS!$E$5:$E$44,PORTICO_ATIVO,0,0)</f>
        <v>0</v>
      </c>
      <c r="V6" s="81" t="str">
        <f>_xlfn.XLOOKUP(V3,INVESTIMENTOS!$E$5:$E$44,PORTICO_ATIVO,0,0)</f>
        <v>FF14</v>
      </c>
      <c r="W6" s="81">
        <f>_xlfn.XLOOKUP(W3,INVESTIMENTOS!$E$5:$E$44,PORTICO_ATIVO,0,0)</f>
        <v>0</v>
      </c>
      <c r="X6" s="81" t="str">
        <f>_xlfn.XLOOKUP(X3,INVESTIMENTOS!$E$5:$E$44,PORTICO_ATIVO,0,0)</f>
        <v>FF13</v>
      </c>
      <c r="Y6" s="81">
        <f>_xlfn.XLOOKUP(Y3,INVESTIMENTOS!$E$5:$E$44,PORTICO_ATIVO,0,0)</f>
        <v>0</v>
      </c>
      <c r="Z6" s="81">
        <f>_xlfn.XLOOKUP(Z3,INVESTIMENTOS!$E$5:$E$44,PORTICO_ATIVO,0,0)</f>
        <v>0</v>
      </c>
      <c r="AA6" s="81">
        <f>_xlfn.XLOOKUP(AA3,INVESTIMENTOS!$E$5:$E$44,PORTICO_ATIVO,0,0)</f>
        <v>0</v>
      </c>
      <c r="AB6" s="81" t="str">
        <f>_xlfn.XLOOKUP(AB3,INVESTIMENTOS!$E$5:$E$44,PORTICO_ATIVO,0,0)</f>
        <v>FF02</v>
      </c>
      <c r="AC6" s="81">
        <f>_xlfn.XLOOKUP(AC3,INVESTIMENTOS!$E$5:$E$44,PORTICO_ATIVO,0,0)</f>
        <v>0</v>
      </c>
      <c r="AD6" s="81">
        <f>_xlfn.XLOOKUP(AD3,INVESTIMENTOS!$E$5:$E$44,PORTICO_ATIVO,0,0)</f>
        <v>0</v>
      </c>
      <c r="AE6" s="81">
        <f>_xlfn.XLOOKUP(AE3,INVESTIMENTOS!$E$5:$E$44,PORTICO_ATIVO,0,0)</f>
        <v>0</v>
      </c>
      <c r="AF6" s="81" t="str">
        <f>_xlfn.XLOOKUP(AF3,INVESTIMENTOS!$E$5:$E$44,PORTICO_ATIVO,0,0)</f>
        <v>FF01</v>
      </c>
      <c r="AG6" s="81">
        <f>_xlfn.XLOOKUP(AG3,INVESTIMENTOS!$E$5:$E$44,PORTICO_ATIVO,0,0)</f>
        <v>0</v>
      </c>
      <c r="AH6" s="81">
        <f>_xlfn.XLOOKUP(AH3,INVESTIMENTOS!$E$5:$E$44,PORTICO_ATIVO,0,0)</f>
        <v>0</v>
      </c>
      <c r="AI6" s="81" t="str">
        <f>_xlfn.XLOOKUP(AI3,INVESTIMENTOS!$E$5:$E$44,PORTICO_ATIVO,0,0)</f>
        <v>FF11</v>
      </c>
      <c r="AJ6" s="81">
        <f>_xlfn.XLOOKUP(AJ3,INVESTIMENTOS!$E$5:$E$44,PORTICO_ATIVO,0,0)</f>
        <v>0</v>
      </c>
      <c r="AK6" s="81">
        <f>_xlfn.XLOOKUP(AK3,INVESTIMENTOS!$E$5:$E$44,PORTICO_ATIVO,0,0)</f>
        <v>0</v>
      </c>
      <c r="AL6" s="81">
        <f>_xlfn.XLOOKUP(AL3,INVESTIMENTOS!$E$5:$E$44,PORTICO_ATIVO,0,0)</f>
        <v>0</v>
      </c>
      <c r="AM6" s="81" t="str">
        <f>_xlfn.XLOOKUP(AM3,INVESTIMENTOS!$E$5:$E$44,PORTICO_ATIVO,0,0)</f>
        <v>FF12</v>
      </c>
      <c r="AN6" s="81">
        <f>_xlfn.XLOOKUP(AN3,INVESTIMENTOS!$E$5:$E$44,PORTICO_ATIVO,0,0)</f>
        <v>0</v>
      </c>
      <c r="AO6" s="81" t="str">
        <f>_xlfn.XLOOKUP(AO3,INVESTIMENTOS!$E$5:$E$44,PORTICO_ATIVO,0,0)</f>
        <v>FF03</v>
      </c>
      <c r="AP6" s="81">
        <f>_xlfn.XLOOKUP(AP3,INVESTIMENTOS!$E$5:$E$44,PORTICO_ATIVO,0,0)</f>
        <v>0</v>
      </c>
    </row>
    <row r="7" spans="1:42" x14ac:dyDescent="0.35">
      <c r="A7" s="79">
        <v>0</v>
      </c>
      <c r="B7" s="78" t="s">
        <v>144</v>
      </c>
      <c r="C7" s="79">
        <v>277</v>
      </c>
      <c r="D7" s="79" t="s">
        <v>135</v>
      </c>
      <c r="E7" s="79" t="s">
        <v>135</v>
      </c>
      <c r="F7" s="79" t="s">
        <v>135</v>
      </c>
      <c r="G7" s="79" t="s">
        <v>135</v>
      </c>
      <c r="H7" s="79" t="s">
        <v>135</v>
      </c>
      <c r="I7" s="79" t="s">
        <v>135</v>
      </c>
      <c r="J7" s="79" t="s">
        <v>135</v>
      </c>
      <c r="K7" s="79" t="s">
        <v>135</v>
      </c>
      <c r="L7" s="79" t="s">
        <v>135</v>
      </c>
      <c r="M7" s="79" t="s">
        <v>135</v>
      </c>
      <c r="N7" s="79" t="s">
        <v>135</v>
      </c>
      <c r="O7" s="79" t="s">
        <v>135</v>
      </c>
      <c r="P7" s="79" t="s">
        <v>135</v>
      </c>
      <c r="Q7" s="79" t="s">
        <v>135</v>
      </c>
      <c r="R7" s="79" t="s">
        <v>135</v>
      </c>
      <c r="S7" s="79" t="s">
        <v>135</v>
      </c>
      <c r="T7" s="79" t="s">
        <v>135</v>
      </c>
      <c r="U7" s="79" t="s">
        <v>135</v>
      </c>
      <c r="V7" s="79" t="s">
        <v>135</v>
      </c>
      <c r="W7" s="79" t="s">
        <v>135</v>
      </c>
      <c r="X7" s="79" t="s">
        <v>135</v>
      </c>
      <c r="Y7" s="79" t="s">
        <v>135</v>
      </c>
      <c r="Z7" s="79" t="s">
        <v>135</v>
      </c>
      <c r="AA7" s="79" t="s">
        <v>135</v>
      </c>
      <c r="AB7" s="79" t="s">
        <v>135</v>
      </c>
      <c r="AC7" s="79" t="s">
        <v>135</v>
      </c>
      <c r="AD7" s="79" t="s">
        <v>135</v>
      </c>
      <c r="AE7" s="79" t="s">
        <v>135</v>
      </c>
      <c r="AF7" s="79" t="s">
        <v>135</v>
      </c>
      <c r="AG7" s="79" t="s">
        <v>135</v>
      </c>
      <c r="AH7" s="79" t="s">
        <v>135</v>
      </c>
      <c r="AI7" s="79" t="s">
        <v>135</v>
      </c>
      <c r="AJ7" s="79" t="s">
        <v>135</v>
      </c>
      <c r="AK7" s="79" t="s">
        <v>135</v>
      </c>
      <c r="AL7" s="79" t="s">
        <v>135</v>
      </c>
      <c r="AM7" s="79" t="s">
        <v>135</v>
      </c>
      <c r="AN7" s="79" t="s">
        <v>135</v>
      </c>
      <c r="AO7" s="79" t="s">
        <v>135</v>
      </c>
      <c r="AP7" s="79" t="s">
        <v>135</v>
      </c>
    </row>
    <row r="8" spans="1:42" x14ac:dyDescent="0.35">
      <c r="A8" s="79">
        <v>1</v>
      </c>
      <c r="B8" s="78" t="s">
        <v>137</v>
      </c>
      <c r="C8" s="79">
        <v>250</v>
      </c>
      <c r="D8" s="79" t="s">
        <v>135</v>
      </c>
      <c r="E8" s="79" t="s">
        <v>135</v>
      </c>
      <c r="F8" s="79" t="s">
        <v>135</v>
      </c>
      <c r="G8" s="79" t="s">
        <v>135</v>
      </c>
      <c r="H8" s="79" t="s">
        <v>135</v>
      </c>
      <c r="I8" s="79" t="s">
        <v>135</v>
      </c>
      <c r="J8" s="79" t="s">
        <v>135</v>
      </c>
      <c r="K8" s="79" t="s">
        <v>145</v>
      </c>
      <c r="L8" s="79" t="s">
        <v>145</v>
      </c>
      <c r="M8" s="79" t="s">
        <v>145</v>
      </c>
      <c r="N8" s="79" t="s">
        <v>135</v>
      </c>
      <c r="O8" s="79" t="s">
        <v>135</v>
      </c>
      <c r="P8" s="79" t="s">
        <v>135</v>
      </c>
      <c r="Q8" s="79" t="s">
        <v>135</v>
      </c>
      <c r="R8" s="79" t="s">
        <v>135</v>
      </c>
      <c r="S8" s="79" t="s">
        <v>135</v>
      </c>
      <c r="T8" s="79" t="s">
        <v>135</v>
      </c>
      <c r="U8" s="79" t="s">
        <v>135</v>
      </c>
      <c r="V8" s="79" t="s">
        <v>135</v>
      </c>
      <c r="W8" s="79" t="s">
        <v>135</v>
      </c>
      <c r="X8" s="79" t="s">
        <v>135</v>
      </c>
      <c r="Y8" s="79" t="s">
        <v>135</v>
      </c>
      <c r="Z8" s="79" t="s">
        <v>135</v>
      </c>
      <c r="AA8" s="79" t="s">
        <v>135</v>
      </c>
      <c r="AB8" s="79" t="s">
        <v>135</v>
      </c>
      <c r="AC8" s="79" t="s">
        <v>135</v>
      </c>
      <c r="AD8" s="79" t="s">
        <v>135</v>
      </c>
      <c r="AE8" s="79" t="s">
        <v>135</v>
      </c>
      <c r="AF8" s="79" t="s">
        <v>135</v>
      </c>
      <c r="AG8" s="79" t="s">
        <v>135</v>
      </c>
      <c r="AH8" s="79" t="s">
        <v>135</v>
      </c>
      <c r="AI8" s="79" t="s">
        <v>135</v>
      </c>
      <c r="AJ8" s="79" t="s">
        <v>135</v>
      </c>
      <c r="AK8" s="79" t="s">
        <v>135</v>
      </c>
      <c r="AL8" s="79" t="s">
        <v>135</v>
      </c>
      <c r="AM8" s="79" t="s">
        <v>135</v>
      </c>
      <c r="AN8" s="79" t="s">
        <v>135</v>
      </c>
      <c r="AO8" s="79" t="s">
        <v>135</v>
      </c>
      <c r="AP8" s="79" t="s">
        <v>135</v>
      </c>
    </row>
    <row r="9" spans="1:42" x14ac:dyDescent="0.35">
      <c r="A9" s="79">
        <v>2</v>
      </c>
      <c r="B9" s="78" t="s">
        <v>138</v>
      </c>
      <c r="C9" s="79">
        <v>250</v>
      </c>
      <c r="D9" s="79" t="s">
        <v>135</v>
      </c>
      <c r="E9" s="79" t="s">
        <v>135</v>
      </c>
      <c r="F9" s="79" t="s">
        <v>135</v>
      </c>
      <c r="G9" s="79" t="s">
        <v>135</v>
      </c>
      <c r="H9" s="79" t="s">
        <v>135</v>
      </c>
      <c r="I9" s="79" t="s">
        <v>135</v>
      </c>
      <c r="J9" s="79" t="s">
        <v>135</v>
      </c>
      <c r="K9" s="79" t="s">
        <v>145</v>
      </c>
      <c r="L9" s="79" t="s">
        <v>145</v>
      </c>
      <c r="M9" s="79" t="s">
        <v>145</v>
      </c>
      <c r="N9" s="79" t="s">
        <v>135</v>
      </c>
      <c r="O9" s="79" t="s">
        <v>135</v>
      </c>
      <c r="P9" s="79" t="s">
        <v>135</v>
      </c>
      <c r="Q9" s="79" t="s">
        <v>135</v>
      </c>
      <c r="R9" s="79" t="s">
        <v>135</v>
      </c>
      <c r="S9" s="79" t="s">
        <v>135</v>
      </c>
      <c r="T9" s="79" t="s">
        <v>135</v>
      </c>
      <c r="U9" s="79" t="s">
        <v>135</v>
      </c>
      <c r="V9" s="79" t="s">
        <v>135</v>
      </c>
      <c r="W9" s="79" t="s">
        <v>135</v>
      </c>
      <c r="X9" s="79" t="s">
        <v>135</v>
      </c>
      <c r="Y9" s="79" t="s">
        <v>135</v>
      </c>
      <c r="Z9" s="79" t="s">
        <v>135</v>
      </c>
      <c r="AA9" s="79" t="s">
        <v>135</v>
      </c>
      <c r="AB9" s="79" t="s">
        <v>135</v>
      </c>
      <c r="AC9" s="79" t="s">
        <v>135</v>
      </c>
      <c r="AD9" s="79" t="s">
        <v>135</v>
      </c>
      <c r="AE9" s="79" t="s">
        <v>135</v>
      </c>
      <c r="AF9" s="79" t="s">
        <v>135</v>
      </c>
      <c r="AG9" s="79" t="s">
        <v>135</v>
      </c>
      <c r="AH9" s="79" t="s">
        <v>135</v>
      </c>
      <c r="AI9" s="79" t="s">
        <v>135</v>
      </c>
      <c r="AJ9" s="79" t="s">
        <v>135</v>
      </c>
      <c r="AK9" s="79" t="s">
        <v>135</v>
      </c>
      <c r="AL9" s="79" t="s">
        <v>135</v>
      </c>
      <c r="AM9" s="79" t="s">
        <v>135</v>
      </c>
      <c r="AN9" s="79" t="s">
        <v>135</v>
      </c>
      <c r="AO9" s="79" t="s">
        <v>135</v>
      </c>
      <c r="AP9" s="79" t="s">
        <v>135</v>
      </c>
    </row>
    <row r="10" spans="1:42" x14ac:dyDescent="0.35">
      <c r="A10" s="79">
        <v>3</v>
      </c>
      <c r="B10" s="78" t="s">
        <v>139</v>
      </c>
      <c r="C10" s="79">
        <v>250</v>
      </c>
      <c r="D10" s="79" t="s">
        <v>135</v>
      </c>
      <c r="E10" s="79" t="s">
        <v>135</v>
      </c>
      <c r="F10" s="79" t="s">
        <v>135</v>
      </c>
      <c r="G10" s="79" t="s">
        <v>135</v>
      </c>
      <c r="H10" s="79" t="s">
        <v>135</v>
      </c>
      <c r="I10" s="79" t="s">
        <v>135</v>
      </c>
      <c r="J10" s="79" t="s">
        <v>135</v>
      </c>
      <c r="K10" s="79" t="s">
        <v>145</v>
      </c>
      <c r="L10" s="79" t="s">
        <v>145</v>
      </c>
      <c r="M10" s="79" t="s">
        <v>145</v>
      </c>
      <c r="N10" s="79" t="s">
        <v>135</v>
      </c>
      <c r="O10" s="79" t="s">
        <v>135</v>
      </c>
      <c r="P10" s="79" t="s">
        <v>135</v>
      </c>
      <c r="Q10" s="79" t="s">
        <v>135</v>
      </c>
      <c r="R10" s="79" t="s">
        <v>135</v>
      </c>
      <c r="S10" s="79" t="s">
        <v>135</v>
      </c>
      <c r="T10" s="79" t="s">
        <v>135</v>
      </c>
      <c r="U10" s="79" t="s">
        <v>135</v>
      </c>
      <c r="V10" s="79" t="s">
        <v>135</v>
      </c>
      <c r="W10" s="79" t="s">
        <v>135</v>
      </c>
      <c r="X10" s="79" t="s">
        <v>135</v>
      </c>
      <c r="Y10" s="79" t="s">
        <v>135</v>
      </c>
      <c r="Z10" s="79" t="s">
        <v>135</v>
      </c>
      <c r="AA10" s="79" t="s">
        <v>135</v>
      </c>
      <c r="AB10" s="79" t="s">
        <v>135</v>
      </c>
      <c r="AC10" s="79" t="s">
        <v>135</v>
      </c>
      <c r="AD10" s="79" t="s">
        <v>135</v>
      </c>
      <c r="AE10" s="79" t="s">
        <v>135</v>
      </c>
      <c r="AF10" s="79" t="s">
        <v>135</v>
      </c>
      <c r="AG10" s="79" t="s">
        <v>135</v>
      </c>
      <c r="AH10" s="79" t="s">
        <v>135</v>
      </c>
      <c r="AI10" s="79" t="s">
        <v>135</v>
      </c>
      <c r="AJ10" s="79" t="s">
        <v>135</v>
      </c>
      <c r="AK10" s="79" t="s">
        <v>135</v>
      </c>
      <c r="AL10" s="79" t="s">
        <v>135</v>
      </c>
      <c r="AM10" s="79" t="s">
        <v>135</v>
      </c>
      <c r="AN10" s="79" t="s">
        <v>135</v>
      </c>
      <c r="AO10" s="79" t="s">
        <v>135</v>
      </c>
      <c r="AP10" s="79" t="s">
        <v>135</v>
      </c>
    </row>
    <row r="11" spans="1:42" x14ac:dyDescent="0.35">
      <c r="A11" s="79">
        <v>4</v>
      </c>
      <c r="B11" s="78" t="s">
        <v>140</v>
      </c>
      <c r="C11" s="79">
        <v>161</v>
      </c>
      <c r="D11" s="79" t="s">
        <v>145</v>
      </c>
      <c r="E11" s="79" t="s">
        <v>145</v>
      </c>
      <c r="F11" s="79" t="s">
        <v>145</v>
      </c>
      <c r="G11" s="79" t="s">
        <v>145</v>
      </c>
      <c r="H11" s="79" t="s">
        <v>145</v>
      </c>
      <c r="I11" s="79" t="s">
        <v>145</v>
      </c>
      <c r="J11" s="79" t="s">
        <v>145</v>
      </c>
      <c r="K11" s="79" t="s">
        <v>145</v>
      </c>
      <c r="L11" s="79" t="s">
        <v>145</v>
      </c>
      <c r="M11" s="79" t="s">
        <v>145</v>
      </c>
      <c r="N11" s="79" t="s">
        <v>145</v>
      </c>
      <c r="O11" s="79" t="s">
        <v>135</v>
      </c>
      <c r="P11" s="79" t="s">
        <v>135</v>
      </c>
      <c r="Q11" s="79" t="s">
        <v>135</v>
      </c>
      <c r="R11" s="79" t="s">
        <v>135</v>
      </c>
      <c r="S11" s="79" t="s">
        <v>135</v>
      </c>
      <c r="T11" s="79" t="s">
        <v>135</v>
      </c>
      <c r="U11" s="79" t="s">
        <v>135</v>
      </c>
      <c r="V11" s="79" t="s">
        <v>135</v>
      </c>
      <c r="W11" s="79" t="s">
        <v>135</v>
      </c>
      <c r="X11" s="79" t="s">
        <v>135</v>
      </c>
      <c r="Y11" s="79" t="s">
        <v>135</v>
      </c>
      <c r="Z11" s="79" t="s">
        <v>135</v>
      </c>
      <c r="AA11" s="79" t="s">
        <v>135</v>
      </c>
      <c r="AB11" s="79" t="s">
        <v>135</v>
      </c>
      <c r="AC11" s="79" t="s">
        <v>135</v>
      </c>
      <c r="AD11" s="79" t="s">
        <v>135</v>
      </c>
      <c r="AE11" s="79" t="s">
        <v>135</v>
      </c>
      <c r="AF11" s="79" t="s">
        <v>135</v>
      </c>
      <c r="AG11" s="79" t="s">
        <v>135</v>
      </c>
      <c r="AH11" s="79" t="s">
        <v>135</v>
      </c>
      <c r="AI11" s="79" t="s">
        <v>135</v>
      </c>
      <c r="AJ11" s="79" t="s">
        <v>135</v>
      </c>
      <c r="AK11" s="79" t="s">
        <v>135</v>
      </c>
      <c r="AL11" s="79" t="s">
        <v>135</v>
      </c>
      <c r="AM11" s="79" t="s">
        <v>135</v>
      </c>
      <c r="AN11" s="79" t="s">
        <v>135</v>
      </c>
      <c r="AO11" s="79" t="s">
        <v>135</v>
      </c>
      <c r="AP11" s="79" t="s">
        <v>135</v>
      </c>
    </row>
    <row r="12" spans="1:42" x14ac:dyDescent="0.35">
      <c r="A12" s="79">
        <v>5</v>
      </c>
      <c r="B12" s="78" t="s">
        <v>141</v>
      </c>
      <c r="C12" s="79">
        <v>161</v>
      </c>
      <c r="D12" s="79" t="s">
        <v>145</v>
      </c>
      <c r="E12" s="79" t="s">
        <v>145</v>
      </c>
      <c r="F12" s="79" t="s">
        <v>145</v>
      </c>
      <c r="G12" s="79" t="s">
        <v>145</v>
      </c>
      <c r="H12" s="79" t="s">
        <v>145</v>
      </c>
      <c r="I12" s="79" t="s">
        <v>145</v>
      </c>
      <c r="J12" s="79" t="s">
        <v>145</v>
      </c>
      <c r="K12" s="79" t="s">
        <v>145</v>
      </c>
      <c r="L12" s="79" t="s">
        <v>145</v>
      </c>
      <c r="M12" s="79" t="s">
        <v>145</v>
      </c>
      <c r="N12" s="79" t="s">
        <v>145</v>
      </c>
      <c r="O12" s="79" t="s">
        <v>135</v>
      </c>
      <c r="P12" s="79" t="s">
        <v>135</v>
      </c>
      <c r="Q12" s="79" t="s">
        <v>135</v>
      </c>
      <c r="R12" s="79" t="s">
        <v>135</v>
      </c>
      <c r="S12" s="79" t="s">
        <v>135</v>
      </c>
      <c r="T12" s="79" t="s">
        <v>135</v>
      </c>
      <c r="U12" s="79" t="s">
        <v>135</v>
      </c>
      <c r="V12" s="79" t="s">
        <v>135</v>
      </c>
      <c r="W12" s="79" t="s">
        <v>135</v>
      </c>
      <c r="X12" s="79" t="s">
        <v>135</v>
      </c>
      <c r="Y12" s="79" t="s">
        <v>135</v>
      </c>
      <c r="Z12" s="79" t="s">
        <v>135</v>
      </c>
      <c r="AA12" s="79" t="s">
        <v>135</v>
      </c>
      <c r="AB12" s="79" t="s">
        <v>135</v>
      </c>
      <c r="AC12" s="79" t="s">
        <v>135</v>
      </c>
      <c r="AD12" s="79" t="s">
        <v>135</v>
      </c>
      <c r="AE12" s="79" t="s">
        <v>135</v>
      </c>
      <c r="AF12" s="79" t="s">
        <v>135</v>
      </c>
      <c r="AG12" s="79" t="s">
        <v>135</v>
      </c>
      <c r="AH12" s="79" t="s">
        <v>135</v>
      </c>
      <c r="AI12" s="79" t="s">
        <v>135</v>
      </c>
      <c r="AJ12" s="79" t="s">
        <v>135</v>
      </c>
      <c r="AK12" s="79" t="s">
        <v>135</v>
      </c>
      <c r="AL12" s="79" t="s">
        <v>135</v>
      </c>
      <c r="AM12" s="79" t="s">
        <v>135</v>
      </c>
      <c r="AN12" s="79" t="s">
        <v>135</v>
      </c>
      <c r="AO12" s="79" t="s">
        <v>135</v>
      </c>
      <c r="AP12" s="79" t="s">
        <v>135</v>
      </c>
    </row>
    <row r="14" spans="1:42" x14ac:dyDescent="0.35">
      <c r="A14" s="94" t="s">
        <v>146</v>
      </c>
      <c r="B14" s="94"/>
      <c r="C14" s="94"/>
      <c r="D14" s="94"/>
      <c r="E14" s="94"/>
      <c r="F14" s="94"/>
      <c r="G14" s="94"/>
      <c r="H14" s="94"/>
      <c r="I14" s="94"/>
      <c r="J14" s="94"/>
      <c r="K14" s="94"/>
      <c r="L14" s="94"/>
      <c r="M14" s="94"/>
      <c r="N14" s="94"/>
      <c r="O14" s="94"/>
      <c r="P14" s="94"/>
      <c r="Q14" s="94"/>
      <c r="R14" s="94"/>
      <c r="S14" s="94"/>
      <c r="T14" s="94"/>
      <c r="U14" s="94"/>
      <c r="V14" s="94"/>
      <c r="W14" s="94"/>
      <c r="X14" s="94"/>
      <c r="Y14" s="94"/>
      <c r="Z14" s="94"/>
      <c r="AA14" s="94"/>
      <c r="AB14" s="94"/>
      <c r="AC14" s="94"/>
      <c r="AD14" s="94"/>
      <c r="AE14" s="94"/>
      <c r="AF14" s="94"/>
      <c r="AG14" s="94"/>
      <c r="AH14" s="94"/>
      <c r="AI14" s="94"/>
      <c r="AJ14" s="94"/>
      <c r="AK14" s="94"/>
      <c r="AL14" s="94"/>
      <c r="AM14" s="94"/>
      <c r="AN14" s="94"/>
      <c r="AO14" s="94"/>
      <c r="AP14" s="94"/>
    </row>
    <row r="15" spans="1:42" x14ac:dyDescent="0.35">
      <c r="A15" s="79">
        <v>0</v>
      </c>
      <c r="B15" s="78" t="s">
        <v>144</v>
      </c>
      <c r="C15" s="79">
        <v>277</v>
      </c>
      <c r="D15" s="79">
        <v>7</v>
      </c>
      <c r="E15" s="79">
        <v>7</v>
      </c>
      <c r="F15" s="84">
        <v>7</v>
      </c>
      <c r="G15" s="79">
        <v>7</v>
      </c>
      <c r="H15" s="79">
        <v>6</v>
      </c>
      <c r="I15" s="79">
        <v>6</v>
      </c>
      <c r="J15" s="84">
        <v>6</v>
      </c>
      <c r="K15" s="79">
        <v>8</v>
      </c>
      <c r="L15" s="79">
        <v>8</v>
      </c>
      <c r="M15" s="84">
        <v>8</v>
      </c>
      <c r="N15" s="79">
        <v>7</v>
      </c>
      <c r="O15" s="79">
        <v>4</v>
      </c>
      <c r="P15" s="79">
        <v>4</v>
      </c>
      <c r="Q15" s="79">
        <v>4</v>
      </c>
      <c r="R15" s="79">
        <v>4</v>
      </c>
      <c r="S15" s="84">
        <v>4</v>
      </c>
      <c r="T15" s="79">
        <v>4</v>
      </c>
      <c r="U15" s="79">
        <v>13</v>
      </c>
      <c r="V15" s="84">
        <v>14</v>
      </c>
      <c r="W15" s="79">
        <v>13</v>
      </c>
      <c r="X15" s="84">
        <v>13</v>
      </c>
      <c r="Y15" s="79">
        <v>2</v>
      </c>
      <c r="Z15" s="79">
        <v>2</v>
      </c>
      <c r="AA15" s="79">
        <v>2</v>
      </c>
      <c r="AB15" s="84">
        <v>2</v>
      </c>
      <c r="AC15" s="79">
        <v>2</v>
      </c>
      <c r="AD15" s="79">
        <v>1</v>
      </c>
      <c r="AE15" s="79">
        <v>1</v>
      </c>
      <c r="AF15" s="84">
        <v>1</v>
      </c>
      <c r="AG15" s="79">
        <v>1</v>
      </c>
      <c r="AH15" s="79">
        <v>11</v>
      </c>
      <c r="AI15" s="84">
        <v>11</v>
      </c>
      <c r="AJ15" s="79">
        <v>11</v>
      </c>
      <c r="AK15" s="79">
        <v>11</v>
      </c>
      <c r="AL15" s="79">
        <v>11</v>
      </c>
      <c r="AM15" s="84">
        <v>12</v>
      </c>
      <c r="AN15" s="79">
        <v>12</v>
      </c>
      <c r="AO15" s="84">
        <v>3</v>
      </c>
      <c r="AP15" s="79">
        <v>11</v>
      </c>
    </row>
    <row r="16" spans="1:42" x14ac:dyDescent="0.35">
      <c r="A16" s="79">
        <v>1</v>
      </c>
      <c r="B16" s="78" t="s">
        <v>137</v>
      </c>
      <c r="C16" s="79">
        <v>250</v>
      </c>
      <c r="D16" s="79">
        <v>7</v>
      </c>
      <c r="E16" s="79">
        <v>7</v>
      </c>
      <c r="F16" s="84">
        <v>7</v>
      </c>
      <c r="G16" s="79">
        <v>7</v>
      </c>
      <c r="H16" s="79">
        <v>7</v>
      </c>
      <c r="I16" s="79">
        <v>7</v>
      </c>
      <c r="J16" s="79">
        <v>7</v>
      </c>
      <c r="K16" s="79" t="s">
        <v>145</v>
      </c>
      <c r="L16" s="79" t="s">
        <v>145</v>
      </c>
      <c r="M16" s="79" t="s">
        <v>145</v>
      </c>
      <c r="N16" s="79">
        <v>7</v>
      </c>
      <c r="O16" s="79">
        <v>4</v>
      </c>
      <c r="P16" s="79">
        <v>4</v>
      </c>
      <c r="Q16" s="79">
        <v>4</v>
      </c>
      <c r="R16" s="79">
        <v>4</v>
      </c>
      <c r="S16" s="84">
        <v>4</v>
      </c>
      <c r="T16" s="79">
        <v>4</v>
      </c>
      <c r="U16" s="79">
        <v>4</v>
      </c>
      <c r="V16" s="79">
        <v>4</v>
      </c>
      <c r="W16" s="79">
        <v>4</v>
      </c>
      <c r="X16" s="79">
        <v>4</v>
      </c>
      <c r="Y16" s="79">
        <v>2</v>
      </c>
      <c r="Z16" s="79">
        <v>2</v>
      </c>
      <c r="AA16" s="79">
        <v>2</v>
      </c>
      <c r="AB16" s="84">
        <v>2</v>
      </c>
      <c r="AC16" s="79">
        <v>2</v>
      </c>
      <c r="AD16" s="79">
        <v>2</v>
      </c>
      <c r="AE16" s="79">
        <v>2</v>
      </c>
      <c r="AF16" s="79">
        <v>2</v>
      </c>
      <c r="AG16" s="79">
        <v>2</v>
      </c>
      <c r="AH16" s="79">
        <v>11</v>
      </c>
      <c r="AI16" s="84">
        <v>11</v>
      </c>
      <c r="AJ16" s="79">
        <v>11</v>
      </c>
      <c r="AK16" s="79">
        <v>11</v>
      </c>
      <c r="AL16" s="79">
        <v>11</v>
      </c>
      <c r="AM16" s="84">
        <v>12</v>
      </c>
      <c r="AN16" s="79">
        <v>12</v>
      </c>
      <c r="AO16" s="79">
        <v>11</v>
      </c>
      <c r="AP16" s="79">
        <v>11</v>
      </c>
    </row>
    <row r="17" spans="1:42" x14ac:dyDescent="0.35">
      <c r="A17" s="79">
        <v>2</v>
      </c>
      <c r="B17" s="78" t="s">
        <v>138</v>
      </c>
      <c r="C17" s="79">
        <v>250</v>
      </c>
      <c r="D17" s="79">
        <v>7</v>
      </c>
      <c r="E17" s="79">
        <v>7</v>
      </c>
      <c r="F17" s="84">
        <v>7</v>
      </c>
      <c r="G17" s="79">
        <v>7</v>
      </c>
      <c r="H17" s="79">
        <v>4</v>
      </c>
      <c r="I17" s="79">
        <v>4</v>
      </c>
      <c r="J17" s="79">
        <v>4</v>
      </c>
      <c r="K17" s="79" t="s">
        <v>145</v>
      </c>
      <c r="L17" s="79" t="s">
        <v>145</v>
      </c>
      <c r="M17" s="79" t="s">
        <v>145</v>
      </c>
      <c r="N17" s="79">
        <v>4</v>
      </c>
      <c r="O17" s="79">
        <v>4</v>
      </c>
      <c r="P17" s="79">
        <v>4</v>
      </c>
      <c r="Q17" s="79">
        <v>4</v>
      </c>
      <c r="R17" s="79">
        <v>4</v>
      </c>
      <c r="S17" s="84">
        <v>4</v>
      </c>
      <c r="T17" s="79">
        <v>4</v>
      </c>
      <c r="U17" s="79">
        <v>4</v>
      </c>
      <c r="V17" s="79">
        <v>4</v>
      </c>
      <c r="W17" s="79">
        <v>4</v>
      </c>
      <c r="X17" s="79">
        <v>4</v>
      </c>
      <c r="Y17" s="79">
        <v>11</v>
      </c>
      <c r="Z17" s="79">
        <v>11</v>
      </c>
      <c r="AA17" s="79">
        <v>11</v>
      </c>
      <c r="AB17" s="79">
        <v>11</v>
      </c>
      <c r="AC17" s="79">
        <v>11</v>
      </c>
      <c r="AD17" s="79">
        <v>1</v>
      </c>
      <c r="AE17" s="79">
        <v>1</v>
      </c>
      <c r="AF17" s="84">
        <v>1</v>
      </c>
      <c r="AG17" s="79">
        <v>1</v>
      </c>
      <c r="AH17" s="79">
        <v>11</v>
      </c>
      <c r="AI17" s="84">
        <v>11</v>
      </c>
      <c r="AJ17" s="79">
        <v>11</v>
      </c>
      <c r="AK17" s="79">
        <v>11</v>
      </c>
      <c r="AL17" s="79">
        <v>11</v>
      </c>
      <c r="AM17" s="84">
        <v>12</v>
      </c>
      <c r="AN17" s="79">
        <v>12</v>
      </c>
      <c r="AO17" s="84">
        <v>3</v>
      </c>
      <c r="AP17" s="79">
        <v>11</v>
      </c>
    </row>
    <row r="18" spans="1:42" x14ac:dyDescent="0.35">
      <c r="A18" s="79">
        <v>3</v>
      </c>
      <c r="B18" s="78" t="s">
        <v>139</v>
      </c>
      <c r="C18" s="79">
        <v>250</v>
      </c>
      <c r="D18" s="79">
        <v>7</v>
      </c>
      <c r="E18" s="79">
        <v>7</v>
      </c>
      <c r="F18" s="84">
        <v>7</v>
      </c>
      <c r="G18" s="79">
        <v>7</v>
      </c>
      <c r="H18" s="79">
        <v>7</v>
      </c>
      <c r="I18" s="79">
        <v>7</v>
      </c>
      <c r="J18" s="79">
        <v>7</v>
      </c>
      <c r="K18" s="79" t="s">
        <v>145</v>
      </c>
      <c r="L18" s="79" t="s">
        <v>145</v>
      </c>
      <c r="M18" s="79" t="s">
        <v>145</v>
      </c>
      <c r="N18" s="79">
        <v>7</v>
      </c>
      <c r="O18" s="79">
        <v>4</v>
      </c>
      <c r="P18" s="79">
        <v>4</v>
      </c>
      <c r="Q18" s="79">
        <v>4</v>
      </c>
      <c r="R18" s="79">
        <v>4</v>
      </c>
      <c r="S18" s="84">
        <v>4</v>
      </c>
      <c r="T18" s="79">
        <v>4</v>
      </c>
      <c r="U18" s="79">
        <v>13</v>
      </c>
      <c r="V18" s="79">
        <v>13</v>
      </c>
      <c r="W18" s="79">
        <v>13</v>
      </c>
      <c r="X18" s="79">
        <v>13</v>
      </c>
      <c r="Y18" s="79">
        <v>11</v>
      </c>
      <c r="Z18" s="79">
        <v>11</v>
      </c>
      <c r="AA18" s="79">
        <v>11</v>
      </c>
      <c r="AB18" s="79">
        <v>11</v>
      </c>
      <c r="AC18" s="79">
        <v>11</v>
      </c>
      <c r="AD18" s="79">
        <v>1</v>
      </c>
      <c r="AE18" s="79">
        <v>1</v>
      </c>
      <c r="AF18" s="84">
        <v>1</v>
      </c>
      <c r="AG18" s="79">
        <v>1</v>
      </c>
      <c r="AH18" s="79">
        <v>11</v>
      </c>
      <c r="AI18" s="84">
        <v>11</v>
      </c>
      <c r="AJ18" s="79">
        <v>11</v>
      </c>
      <c r="AK18" s="79">
        <v>11</v>
      </c>
      <c r="AL18" s="79">
        <v>11</v>
      </c>
      <c r="AM18" s="79">
        <v>4</v>
      </c>
      <c r="AN18" s="79">
        <v>4</v>
      </c>
      <c r="AO18" s="79">
        <v>11</v>
      </c>
      <c r="AP18" s="79">
        <v>11</v>
      </c>
    </row>
    <row r="19" spans="1:42" x14ac:dyDescent="0.35">
      <c r="A19" s="79">
        <v>4</v>
      </c>
      <c r="B19" s="78" t="s">
        <v>140</v>
      </c>
      <c r="C19" s="79">
        <v>161</v>
      </c>
      <c r="D19" s="79" t="s">
        <v>145</v>
      </c>
      <c r="E19" s="79" t="s">
        <v>145</v>
      </c>
      <c r="F19" s="79" t="s">
        <v>145</v>
      </c>
      <c r="G19" s="79" t="s">
        <v>145</v>
      </c>
      <c r="H19" s="79" t="s">
        <v>145</v>
      </c>
      <c r="I19" s="79" t="s">
        <v>145</v>
      </c>
      <c r="J19" s="79" t="s">
        <v>145</v>
      </c>
      <c r="K19" s="79" t="s">
        <v>145</v>
      </c>
      <c r="L19" s="79" t="s">
        <v>145</v>
      </c>
      <c r="M19" s="79" t="s">
        <v>145</v>
      </c>
      <c r="N19" s="79" t="s">
        <v>145</v>
      </c>
      <c r="O19" s="79">
        <v>4</v>
      </c>
      <c r="P19" s="79">
        <v>4</v>
      </c>
      <c r="Q19" s="79">
        <v>4</v>
      </c>
      <c r="R19" s="79">
        <v>4</v>
      </c>
      <c r="S19" s="84">
        <v>4</v>
      </c>
      <c r="T19" s="79">
        <v>4</v>
      </c>
      <c r="U19" s="79">
        <v>13</v>
      </c>
      <c r="V19" s="79">
        <v>13</v>
      </c>
      <c r="W19" s="79">
        <v>13</v>
      </c>
      <c r="X19" s="79">
        <v>13</v>
      </c>
      <c r="Y19" s="79">
        <v>11</v>
      </c>
      <c r="Z19" s="79">
        <v>11</v>
      </c>
      <c r="AA19" s="79">
        <v>11</v>
      </c>
      <c r="AB19" s="79">
        <v>11</v>
      </c>
      <c r="AC19" s="79">
        <v>11</v>
      </c>
      <c r="AD19" s="79">
        <v>1</v>
      </c>
      <c r="AE19" s="79">
        <v>1</v>
      </c>
      <c r="AF19" s="84">
        <v>1</v>
      </c>
      <c r="AG19" s="79">
        <v>1</v>
      </c>
      <c r="AH19" s="79">
        <v>11</v>
      </c>
      <c r="AI19" s="84">
        <v>11</v>
      </c>
      <c r="AJ19" s="79">
        <v>11</v>
      </c>
      <c r="AK19" s="79">
        <v>11</v>
      </c>
      <c r="AL19" s="79">
        <v>11</v>
      </c>
      <c r="AM19" s="79">
        <v>4</v>
      </c>
      <c r="AN19" s="79">
        <v>4</v>
      </c>
      <c r="AO19" s="79">
        <v>11</v>
      </c>
      <c r="AP19" s="79">
        <v>11</v>
      </c>
    </row>
    <row r="20" spans="1:42" x14ac:dyDescent="0.35">
      <c r="A20" s="79">
        <v>5</v>
      </c>
      <c r="B20" s="78" t="s">
        <v>141</v>
      </c>
      <c r="C20" s="79">
        <v>161</v>
      </c>
      <c r="D20" s="79" t="s">
        <v>145</v>
      </c>
      <c r="E20" s="79" t="s">
        <v>145</v>
      </c>
      <c r="F20" s="79" t="s">
        <v>145</v>
      </c>
      <c r="G20" s="79" t="s">
        <v>145</v>
      </c>
      <c r="H20" s="79" t="s">
        <v>145</v>
      </c>
      <c r="I20" s="79" t="s">
        <v>145</v>
      </c>
      <c r="J20" s="79" t="s">
        <v>145</v>
      </c>
      <c r="K20" s="79" t="s">
        <v>145</v>
      </c>
      <c r="L20" s="79" t="s">
        <v>145</v>
      </c>
      <c r="M20" s="79" t="s">
        <v>145</v>
      </c>
      <c r="N20" s="79" t="s">
        <v>145</v>
      </c>
      <c r="O20" s="79">
        <v>4</v>
      </c>
      <c r="P20" s="79">
        <v>4</v>
      </c>
      <c r="Q20" s="79">
        <v>4</v>
      </c>
      <c r="R20" s="79">
        <v>4</v>
      </c>
      <c r="S20" s="84">
        <v>4</v>
      </c>
      <c r="T20" s="79">
        <v>4</v>
      </c>
      <c r="U20" s="79">
        <v>11</v>
      </c>
      <c r="V20" s="79">
        <v>4</v>
      </c>
      <c r="W20" s="79">
        <v>11</v>
      </c>
      <c r="X20" s="79">
        <v>11</v>
      </c>
      <c r="Y20" s="79">
        <v>11</v>
      </c>
      <c r="Z20" s="79">
        <v>11</v>
      </c>
      <c r="AA20" s="79">
        <v>11</v>
      </c>
      <c r="AB20" s="79">
        <v>11</v>
      </c>
      <c r="AC20" s="79">
        <v>11</v>
      </c>
      <c r="AD20" s="79">
        <v>1</v>
      </c>
      <c r="AE20" s="79">
        <v>1</v>
      </c>
      <c r="AF20" s="84">
        <v>1</v>
      </c>
      <c r="AG20" s="79">
        <v>1</v>
      </c>
      <c r="AH20" s="79">
        <v>11</v>
      </c>
      <c r="AI20" s="84">
        <v>11</v>
      </c>
      <c r="AJ20" s="79">
        <v>11</v>
      </c>
      <c r="AK20" s="79">
        <v>11</v>
      </c>
      <c r="AL20" s="79">
        <v>11</v>
      </c>
      <c r="AM20" s="79">
        <v>4</v>
      </c>
      <c r="AN20" s="79">
        <v>4</v>
      </c>
      <c r="AO20" s="79">
        <v>11</v>
      </c>
      <c r="AP20" s="79">
        <v>11</v>
      </c>
    </row>
    <row r="22" spans="1:42" x14ac:dyDescent="0.35">
      <c r="A22" s="88">
        <f>INVESTIMENTOS!A1</f>
        <v>0</v>
      </c>
      <c r="B22" s="91"/>
      <c r="C22" s="92" t="s">
        <v>149</v>
      </c>
      <c r="D22" s="90" t="str" cm="1">
        <f t="array" ref="D22">INDEX($A$7:$AP$12,CENARIO+1,D1)</f>
        <v>S</v>
      </c>
      <c r="E22" s="90" t="str" cm="1">
        <f t="array" ref="E22">INDEX($A$7:$AP$12,CENARIO+1,E1)</f>
        <v>S</v>
      </c>
      <c r="F22" s="90" t="str" cm="1">
        <f t="array" ref="F22">INDEX($A$7:$AP$12,CENARIO+1,F1)</f>
        <v>S</v>
      </c>
      <c r="G22" s="90" t="str" cm="1">
        <f t="array" ref="G22">INDEX($A$7:$AP$12,CENARIO+1,G1)</f>
        <v>S</v>
      </c>
      <c r="H22" s="90" t="str" cm="1">
        <f t="array" ref="H22">INDEX($A$7:$AP$12,CENARIO+1,H1)</f>
        <v>S</v>
      </c>
      <c r="I22" s="90" t="str" cm="1">
        <f t="array" ref="I22">INDEX($A$7:$AP$12,CENARIO+1,I1)</f>
        <v>S</v>
      </c>
      <c r="J22" s="90" t="str" cm="1">
        <f t="array" ref="J22">INDEX($A$7:$AP$12,CENARIO+1,J1)</f>
        <v>S</v>
      </c>
      <c r="K22" s="90" t="str" cm="1">
        <f t="array" ref="K22">INDEX($A$7:$AP$12,CENARIO+1,K1)</f>
        <v>S</v>
      </c>
      <c r="L22" s="90" t="str" cm="1">
        <f t="array" ref="L22">INDEX($A$7:$AP$12,CENARIO+1,L1)</f>
        <v>S</v>
      </c>
      <c r="M22" s="90" t="str" cm="1">
        <f t="array" ref="M22">INDEX($A$7:$AP$12,CENARIO+1,M1)</f>
        <v>S</v>
      </c>
      <c r="N22" s="90" t="str" cm="1">
        <f t="array" ref="N22">INDEX($A$7:$AP$12,CENARIO+1,N1)</f>
        <v>S</v>
      </c>
      <c r="O22" s="90" t="str" cm="1">
        <f t="array" ref="O22">INDEX($A$7:$AP$12,CENARIO+1,O1)</f>
        <v>S</v>
      </c>
      <c r="P22" s="90" t="str" cm="1">
        <f t="array" ref="P22">INDEX($A$7:$AP$12,CENARIO+1,P1)</f>
        <v>S</v>
      </c>
      <c r="Q22" s="90" t="str" cm="1">
        <f t="array" ref="Q22">INDEX($A$7:$AP$12,CENARIO+1,Q1)</f>
        <v>S</v>
      </c>
      <c r="R22" s="90" t="str" cm="1">
        <f t="array" ref="R22">INDEX($A$7:$AP$12,CENARIO+1,R1)</f>
        <v>S</v>
      </c>
      <c r="S22" s="90" t="str" cm="1">
        <f t="array" ref="S22">INDEX($A$7:$AP$12,CENARIO+1,S1)</f>
        <v>S</v>
      </c>
      <c r="T22" s="90" t="str" cm="1">
        <f t="array" ref="T22">INDEX($A$7:$AP$12,CENARIO+1,T1)</f>
        <v>S</v>
      </c>
      <c r="U22" s="90" t="str" cm="1">
        <f t="array" ref="U22">INDEX($A$7:$AP$12,CENARIO+1,U1)</f>
        <v>S</v>
      </c>
      <c r="V22" s="90" t="str" cm="1">
        <f t="array" ref="V22">INDEX($A$7:$AP$12,CENARIO+1,V1)</f>
        <v>S</v>
      </c>
      <c r="W22" s="90" t="str" cm="1">
        <f t="array" ref="W22">INDEX($A$7:$AP$12,CENARIO+1,W1)</f>
        <v>S</v>
      </c>
      <c r="X22" s="90" t="str" cm="1">
        <f t="array" ref="X22">INDEX($A$7:$AP$12,CENARIO+1,X1)</f>
        <v>S</v>
      </c>
      <c r="Y22" s="90" t="str" cm="1">
        <f t="array" ref="Y22">INDEX($A$7:$AP$12,CENARIO+1,Y1)</f>
        <v>S</v>
      </c>
      <c r="Z22" s="90" t="str" cm="1">
        <f t="array" ref="Z22">INDEX($A$7:$AP$12,CENARIO+1,Z1)</f>
        <v>S</v>
      </c>
      <c r="AA22" s="90" t="str" cm="1">
        <f t="array" ref="AA22">INDEX($A$7:$AP$12,CENARIO+1,AA1)</f>
        <v>S</v>
      </c>
      <c r="AB22" s="90" t="str" cm="1">
        <f t="array" ref="AB22">INDEX($A$7:$AP$12,CENARIO+1,AB1)</f>
        <v>S</v>
      </c>
      <c r="AC22" s="90" t="str" cm="1">
        <f t="array" ref="AC22">INDEX($A$7:$AP$12,CENARIO+1,AC1)</f>
        <v>S</v>
      </c>
      <c r="AD22" s="90" t="str" cm="1">
        <f t="array" ref="AD22">INDEX($A$7:$AP$12,CENARIO+1,AD1)</f>
        <v>S</v>
      </c>
      <c r="AE22" s="90" t="str" cm="1">
        <f t="array" ref="AE22">INDEX($A$7:$AP$12,CENARIO+1,AE1)</f>
        <v>S</v>
      </c>
      <c r="AF22" s="90" t="str" cm="1">
        <f t="array" ref="AF22">INDEX($A$7:$AP$12,CENARIO+1,AF1)</f>
        <v>S</v>
      </c>
      <c r="AG22" s="90" t="str" cm="1">
        <f t="array" ref="AG22">INDEX($A$7:$AP$12,CENARIO+1,AG1)</f>
        <v>S</v>
      </c>
      <c r="AH22" s="90" t="str" cm="1">
        <f t="array" ref="AH22">INDEX($A$7:$AP$12,CENARIO+1,AH1)</f>
        <v>S</v>
      </c>
      <c r="AI22" s="90" t="str" cm="1">
        <f t="array" ref="AI22">INDEX($A$7:$AP$12,CENARIO+1,AI1)</f>
        <v>S</v>
      </c>
      <c r="AJ22" s="90" t="str" cm="1">
        <f t="array" ref="AJ22">INDEX($A$7:$AP$12,CENARIO+1,AJ1)</f>
        <v>S</v>
      </c>
      <c r="AK22" s="90" t="str" cm="1">
        <f t="array" ref="AK22">INDEX($A$7:$AP$12,CENARIO+1,AK1)</f>
        <v>S</v>
      </c>
      <c r="AL22" s="90" t="str" cm="1">
        <f t="array" ref="AL22">INDEX($A$7:$AP$12,CENARIO+1,AL1)</f>
        <v>S</v>
      </c>
      <c r="AM22" s="90" t="str" cm="1">
        <f t="array" ref="AM22">INDEX($A$7:$AP$12,CENARIO+1,AM1)</f>
        <v>S</v>
      </c>
      <c r="AN22" s="90" t="str" cm="1">
        <f t="array" ref="AN22">INDEX($A$7:$AP$12,CENARIO+1,AN1)</f>
        <v>S</v>
      </c>
      <c r="AO22" s="90" t="str" cm="1">
        <f t="array" ref="AO22">INDEX($A$7:$AP$12,CENARIO+1,AO1)</f>
        <v>S</v>
      </c>
      <c r="AP22" s="90" t="str" cm="1">
        <f t="array" ref="AP22">INDEX($A$7:$AP$12,CENARIO+1,AP1)</f>
        <v>S</v>
      </c>
    </row>
    <row r="23" spans="1:42" hidden="1" x14ac:dyDescent="0.35"/>
    <row r="24" spans="1:42" hidden="1" x14ac:dyDescent="0.35"/>
    <row r="25" spans="1:42" hidden="1" x14ac:dyDescent="0.35"/>
    <row r="26" spans="1:42" hidden="1" x14ac:dyDescent="0.35"/>
    <row r="27" spans="1:42" hidden="1" x14ac:dyDescent="0.35"/>
    <row r="29" spans="1:42" x14ac:dyDescent="0.35">
      <c r="D29" s="121" t="s">
        <v>147</v>
      </c>
      <c r="E29" s="121"/>
      <c r="F29" s="121"/>
      <c r="G29" s="121"/>
      <c r="H29" s="121"/>
      <c r="I29" s="121"/>
      <c r="J29" s="121"/>
      <c r="K29" s="121"/>
      <c r="L29" s="121"/>
      <c r="M29" s="121"/>
      <c r="N29" s="121"/>
      <c r="O29" s="121"/>
      <c r="P29" s="121"/>
      <c r="Q29" s="121"/>
      <c r="R29" s="121"/>
      <c r="S29" s="121"/>
    </row>
    <row r="30" spans="1:42" ht="23" customHeight="1" x14ac:dyDescent="0.35">
      <c r="D30" s="96">
        <v>1</v>
      </c>
      <c r="E30" s="96">
        <v>2</v>
      </c>
      <c r="F30" s="96">
        <v>3</v>
      </c>
      <c r="G30" s="96">
        <v>4</v>
      </c>
      <c r="H30" s="96">
        <v>5</v>
      </c>
      <c r="I30" s="96">
        <v>6</v>
      </c>
      <c r="J30" s="96">
        <v>7</v>
      </c>
      <c r="K30" s="96">
        <v>8</v>
      </c>
      <c r="L30" s="96">
        <v>9</v>
      </c>
      <c r="M30" s="96">
        <v>10</v>
      </c>
      <c r="N30" s="96">
        <v>11</v>
      </c>
      <c r="O30" s="96">
        <v>12</v>
      </c>
      <c r="P30" s="96">
        <v>13</v>
      </c>
      <c r="Q30" s="96">
        <v>14</v>
      </c>
      <c r="R30" s="122" t="s">
        <v>150</v>
      </c>
      <c r="S30" s="123"/>
    </row>
    <row r="31" spans="1:42" x14ac:dyDescent="0.35">
      <c r="D31" s="95">
        <f t="shared" ref="D31:Q31" si="0">SUMIF($D15:$AP15,D$30,$D$4:$AP$4)</f>
        <v>42.41</v>
      </c>
      <c r="E31" s="95">
        <f t="shared" si="0"/>
        <v>22.4</v>
      </c>
      <c r="F31" s="95">
        <f t="shared" si="0"/>
        <v>16.260000000000002</v>
      </c>
      <c r="G31" s="95">
        <f t="shared" si="0"/>
        <v>19.37</v>
      </c>
      <c r="H31" s="95">
        <f t="shared" si="0"/>
        <v>0</v>
      </c>
      <c r="I31" s="95">
        <f t="shared" si="0"/>
        <v>0</v>
      </c>
      <c r="J31" s="95">
        <f t="shared" si="0"/>
        <v>0</v>
      </c>
      <c r="K31" s="95">
        <f t="shared" si="0"/>
        <v>0</v>
      </c>
      <c r="L31" s="95">
        <f t="shared" si="0"/>
        <v>0</v>
      </c>
      <c r="M31" s="95">
        <f t="shared" si="0"/>
        <v>0</v>
      </c>
      <c r="N31" s="95">
        <f t="shared" si="0"/>
        <v>12.62</v>
      </c>
      <c r="O31" s="95">
        <f t="shared" si="0"/>
        <v>19.170000000000002</v>
      </c>
      <c r="P31" s="95">
        <f t="shared" si="0"/>
        <v>14.32</v>
      </c>
      <c r="Q31" s="95">
        <f t="shared" si="0"/>
        <v>15.06</v>
      </c>
      <c r="R31" s="120">
        <f>SUM(D31:Q31)</f>
        <v>161.61000000000001</v>
      </c>
      <c r="S31" s="120"/>
    </row>
    <row r="32" spans="1:42" x14ac:dyDescent="0.35">
      <c r="D32" s="95">
        <f t="shared" ref="D32:Q32" si="1">SUMIF($D16:$AP16,D$30,$D$4:$AP$4)</f>
        <v>0</v>
      </c>
      <c r="E32" s="95">
        <f t="shared" si="1"/>
        <v>64.81</v>
      </c>
      <c r="F32" s="95">
        <f t="shared" si="1"/>
        <v>0</v>
      </c>
      <c r="G32" s="95">
        <f t="shared" si="1"/>
        <v>48.75</v>
      </c>
      <c r="H32" s="95">
        <f t="shared" si="1"/>
        <v>0</v>
      </c>
      <c r="I32" s="95">
        <f t="shared" si="1"/>
        <v>0</v>
      </c>
      <c r="J32" s="95">
        <f t="shared" si="1"/>
        <v>0</v>
      </c>
      <c r="K32" s="95">
        <f t="shared" si="1"/>
        <v>0</v>
      </c>
      <c r="L32" s="95">
        <f t="shared" si="1"/>
        <v>0</v>
      </c>
      <c r="M32" s="95">
        <f t="shared" si="1"/>
        <v>0</v>
      </c>
      <c r="N32" s="95">
        <f t="shared" si="1"/>
        <v>28.88</v>
      </c>
      <c r="O32" s="95">
        <f t="shared" si="1"/>
        <v>19.170000000000002</v>
      </c>
      <c r="P32" s="95">
        <f t="shared" si="1"/>
        <v>0</v>
      </c>
      <c r="Q32" s="95">
        <f t="shared" si="1"/>
        <v>0</v>
      </c>
      <c r="R32" s="120">
        <f t="shared" ref="R32:R36" si="2">SUM(D32:Q32)</f>
        <v>161.61000000000001</v>
      </c>
      <c r="S32" s="120"/>
    </row>
    <row r="33" spans="4:19" x14ac:dyDescent="0.35">
      <c r="D33" s="95">
        <f t="shared" ref="D33:Q33" si="3">SUMIF($D17:$AP17,D$30,$D$4:$AP$4)</f>
        <v>42.41</v>
      </c>
      <c r="E33" s="95">
        <f t="shared" si="3"/>
        <v>0</v>
      </c>
      <c r="F33" s="95">
        <f t="shared" si="3"/>
        <v>16.260000000000002</v>
      </c>
      <c r="G33" s="95">
        <f t="shared" si="3"/>
        <v>48.75</v>
      </c>
      <c r="H33" s="95">
        <f t="shared" si="3"/>
        <v>0</v>
      </c>
      <c r="I33" s="95">
        <f t="shared" si="3"/>
        <v>0</v>
      </c>
      <c r="J33" s="95">
        <f t="shared" si="3"/>
        <v>0</v>
      </c>
      <c r="K33" s="95">
        <f t="shared" si="3"/>
        <v>0</v>
      </c>
      <c r="L33" s="95">
        <f t="shared" si="3"/>
        <v>0</v>
      </c>
      <c r="M33" s="95">
        <f t="shared" si="3"/>
        <v>0</v>
      </c>
      <c r="N33" s="95">
        <f t="shared" si="3"/>
        <v>35.020000000000003</v>
      </c>
      <c r="O33" s="95">
        <f t="shared" si="3"/>
        <v>19.170000000000002</v>
      </c>
      <c r="P33" s="95">
        <f t="shared" si="3"/>
        <v>0</v>
      </c>
      <c r="Q33" s="95">
        <f t="shared" si="3"/>
        <v>0</v>
      </c>
      <c r="R33" s="120">
        <f t="shared" si="2"/>
        <v>161.61000000000001</v>
      </c>
      <c r="S33" s="120"/>
    </row>
    <row r="34" spans="4:19" x14ac:dyDescent="0.35">
      <c r="D34" s="95">
        <f t="shared" ref="D34:Q34" si="4">SUMIF($D18:$AP18,D$30,$D$4:$AP$4)</f>
        <v>42.41</v>
      </c>
      <c r="E34" s="95">
        <f t="shared" si="4"/>
        <v>0</v>
      </c>
      <c r="F34" s="95">
        <f t="shared" si="4"/>
        <v>0</v>
      </c>
      <c r="G34" s="95">
        <f t="shared" si="4"/>
        <v>38.54</v>
      </c>
      <c r="H34" s="95">
        <f t="shared" si="4"/>
        <v>0</v>
      </c>
      <c r="I34" s="95">
        <f t="shared" si="4"/>
        <v>0</v>
      </c>
      <c r="J34" s="95">
        <f t="shared" si="4"/>
        <v>0</v>
      </c>
      <c r="K34" s="95">
        <f t="shared" si="4"/>
        <v>0</v>
      </c>
      <c r="L34" s="95">
        <f t="shared" si="4"/>
        <v>0</v>
      </c>
      <c r="M34" s="95">
        <f t="shared" si="4"/>
        <v>0</v>
      </c>
      <c r="N34" s="95">
        <f t="shared" si="4"/>
        <v>51.28</v>
      </c>
      <c r="O34" s="95">
        <f t="shared" si="4"/>
        <v>0</v>
      </c>
      <c r="P34" s="95">
        <f t="shared" si="4"/>
        <v>29.38</v>
      </c>
      <c r="Q34" s="95">
        <f t="shared" si="4"/>
        <v>0</v>
      </c>
      <c r="R34" s="120">
        <f t="shared" si="2"/>
        <v>161.61000000000001</v>
      </c>
      <c r="S34" s="120"/>
    </row>
    <row r="35" spans="4:19" x14ac:dyDescent="0.35">
      <c r="D35" s="95">
        <f t="shared" ref="D35:Q35" si="5">SUMIF($D19:$AP19,D$30,$D$4:$AP$4)</f>
        <v>42.41</v>
      </c>
      <c r="E35" s="95">
        <f t="shared" si="5"/>
        <v>0</v>
      </c>
      <c r="F35" s="95">
        <f t="shared" si="5"/>
        <v>0</v>
      </c>
      <c r="G35" s="95">
        <f t="shared" si="5"/>
        <v>38.54</v>
      </c>
      <c r="H35" s="95">
        <f t="shared" si="5"/>
        <v>0</v>
      </c>
      <c r="I35" s="95">
        <f t="shared" si="5"/>
        <v>0</v>
      </c>
      <c r="J35" s="95">
        <f t="shared" si="5"/>
        <v>0</v>
      </c>
      <c r="K35" s="95">
        <f t="shared" si="5"/>
        <v>0</v>
      </c>
      <c r="L35" s="95">
        <f t="shared" si="5"/>
        <v>0</v>
      </c>
      <c r="M35" s="95">
        <f t="shared" si="5"/>
        <v>0</v>
      </c>
      <c r="N35" s="95">
        <f t="shared" si="5"/>
        <v>51.28</v>
      </c>
      <c r="O35" s="95">
        <f t="shared" si="5"/>
        <v>0</v>
      </c>
      <c r="P35" s="95">
        <f t="shared" si="5"/>
        <v>29.38</v>
      </c>
      <c r="Q35" s="95">
        <f t="shared" si="5"/>
        <v>0</v>
      </c>
      <c r="R35" s="120">
        <f t="shared" si="2"/>
        <v>161.61000000000001</v>
      </c>
      <c r="S35" s="120"/>
    </row>
    <row r="36" spans="4:19" x14ac:dyDescent="0.35">
      <c r="D36" s="95">
        <f t="shared" ref="D36:Q36" si="6">SUMIF($D20:$AP20,D$30,$D$4:$AP$4)</f>
        <v>42.41</v>
      </c>
      <c r="E36" s="95">
        <f t="shared" si="6"/>
        <v>0</v>
      </c>
      <c r="F36" s="95">
        <f t="shared" si="6"/>
        <v>0</v>
      </c>
      <c r="G36" s="95">
        <f t="shared" si="6"/>
        <v>53.6</v>
      </c>
      <c r="H36" s="95">
        <f t="shared" si="6"/>
        <v>0</v>
      </c>
      <c r="I36" s="95">
        <f t="shared" si="6"/>
        <v>0</v>
      </c>
      <c r="J36" s="95">
        <f t="shared" si="6"/>
        <v>0</v>
      </c>
      <c r="K36" s="95">
        <f t="shared" si="6"/>
        <v>0</v>
      </c>
      <c r="L36" s="95">
        <f t="shared" si="6"/>
        <v>0</v>
      </c>
      <c r="M36" s="95">
        <f t="shared" si="6"/>
        <v>0</v>
      </c>
      <c r="N36" s="95">
        <f t="shared" si="6"/>
        <v>65.599999999999994</v>
      </c>
      <c r="O36" s="95">
        <f t="shared" si="6"/>
        <v>0</v>
      </c>
      <c r="P36" s="95">
        <f t="shared" si="6"/>
        <v>0</v>
      </c>
      <c r="Q36" s="95">
        <f t="shared" si="6"/>
        <v>0</v>
      </c>
      <c r="R36" s="120">
        <f t="shared" si="2"/>
        <v>161.61000000000001</v>
      </c>
      <c r="S36" s="120"/>
    </row>
  </sheetData>
  <mergeCells count="8">
    <mergeCell ref="R34:S34"/>
    <mergeCell ref="R35:S35"/>
    <mergeCell ref="R36:S36"/>
    <mergeCell ref="D29:S29"/>
    <mergeCell ref="R30:S30"/>
    <mergeCell ref="R31:S31"/>
    <mergeCell ref="R32:S32"/>
    <mergeCell ref="R33:S33"/>
  </mergeCells>
  <phoneticPr fontId="10" type="noConversion"/>
  <pageMargins left="0.511811024" right="0.511811024" top="0.78740157499999996" bottom="0.78740157499999996" header="0.31496062000000002" footer="0.3149606200000000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3A60635CDC1E94693D101699C80DE8A" ma:contentTypeVersion="16" ma:contentTypeDescription="Crie um novo documento." ma:contentTypeScope="" ma:versionID="0d1a9f0cf509a5b0fbf3641c39f52988">
  <xsd:schema xmlns:xsd="http://www.w3.org/2001/XMLSchema" xmlns:xs="http://www.w3.org/2001/XMLSchema" xmlns:p="http://schemas.microsoft.com/office/2006/metadata/properties" xmlns:ns2="b3fd0ceb-f02a-4f25-86b7-aab1317ac962" xmlns:ns3="525e23b6-0c50-47f2-9d69-251c5385d573" targetNamespace="http://schemas.microsoft.com/office/2006/metadata/properties" ma:root="true" ma:fieldsID="32150ab5a1f2575424b1d97502835e0e" ns2:_="" ns3:_="">
    <xsd:import namespace="b3fd0ceb-f02a-4f25-86b7-aab1317ac962"/>
    <xsd:import namespace="525e23b6-0c50-47f2-9d69-251c5385d57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fd0ceb-f02a-4f25-86b7-aab1317ac96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fa4189ec-f10b-4af7-a2f4-24da7d4f8ee5}" ma:internalName="TaxCatchAll" ma:showField="CatchAllData" ma:web="b3fd0ceb-f02a-4f25-86b7-aab1317ac96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25e23b6-0c50-47f2-9d69-251c5385d5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Marcações de imagem" ma:readOnly="false" ma:fieldId="{5cf76f15-5ced-4ddc-b409-7134ff3c332f}" ma:taxonomyMulti="true" ma:sspId="917d32f3-4fa4-4f5b-a8d0-62dbd3d265b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25e23b6-0c50-47f2-9d69-251c5385d573">
      <Terms xmlns="http://schemas.microsoft.com/office/infopath/2007/PartnerControls"/>
    </lcf76f155ced4ddcb4097134ff3c332f>
    <TaxCatchAll xmlns="b3fd0ceb-f02a-4f25-86b7-aab1317ac962" xsi:nil="true"/>
  </documentManagement>
</p:properties>
</file>

<file path=customXml/itemProps1.xml><?xml version="1.0" encoding="utf-8"?>
<ds:datastoreItem xmlns:ds="http://schemas.openxmlformats.org/officeDocument/2006/customXml" ds:itemID="{CE8DA7FC-642E-4B99-A0BC-236475FCE38A}"/>
</file>

<file path=customXml/itemProps2.xml><?xml version="1.0" encoding="utf-8"?>
<ds:datastoreItem xmlns:ds="http://schemas.openxmlformats.org/officeDocument/2006/customXml" ds:itemID="{84A3F2FC-37E1-4D44-9C7B-807AF02C2E35}"/>
</file>

<file path=customXml/itemProps3.xml><?xml version="1.0" encoding="utf-8"?>
<ds:datastoreItem xmlns:ds="http://schemas.openxmlformats.org/officeDocument/2006/customXml" ds:itemID="{EC4D412B-858E-493A-B11B-F3F8E83027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7</vt:i4>
      </vt:variant>
    </vt:vector>
  </HeadingPairs>
  <TitlesOfParts>
    <vt:vector size="10" baseType="lpstr">
      <vt:lpstr>INVESTIMENTOS</vt:lpstr>
      <vt:lpstr>TCP</vt:lpstr>
      <vt:lpstr>CENARIOS</vt:lpstr>
      <vt:lpstr>INVESTIMENTOS!Area_de_impressao</vt:lpstr>
      <vt:lpstr>CENARIO</vt:lpstr>
      <vt:lpstr>KM</vt:lpstr>
      <vt:lpstr>OPÇÃO_HDM</vt:lpstr>
      <vt:lpstr>PORTICO_ATIVO</vt:lpstr>
      <vt:lpstr>PORTICOS</vt:lpstr>
      <vt:lpstr>INVESTIMENTOS!Titulos_de_impressao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LADIR HQ</dc:creator>
  <cp:lastModifiedBy>Daniel Klinger Vianna</cp:lastModifiedBy>
  <dcterms:created xsi:type="dcterms:W3CDTF">2025-06-26T16:43:34Z</dcterms:created>
  <dcterms:modified xsi:type="dcterms:W3CDTF">2025-09-26T14:40:07Z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0x01010083A60635CDC1E94693D101699C80DE8A</vt:lpwstr>
  </property>
</Properties>
</file>